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095" windowWidth="9720" windowHeight="6450" tabRatio="734" activeTab="0"/>
  </bookViews>
  <sheets>
    <sheet name="Пиломатериалы" sheetId="1" r:id="rId1"/>
    <sheet name="строганная продукция" sheetId="2" r:id="rId2"/>
    <sheet name="Лесоматериалы круглые" sheetId="3" r:id="rId3"/>
    <sheet name="Дрова" sheetId="4" r:id="rId4"/>
    <sheet name="Услуги " sheetId="5" r:id="rId5"/>
    <sheet name="Дом охотника" sheetId="6" r:id="rId6"/>
    <sheet name="мед, ягоды, сок" sheetId="7" r:id="rId7"/>
  </sheets>
  <definedNames>
    <definedName name="_xlnm.Print_Area" localSheetId="0">'Пиломатериалы'!$B$3:$C$57</definedName>
  </definedNames>
  <calcPr fullCalcOnLoad="1" refMode="R1C1"/>
</workbook>
</file>

<file path=xl/sharedStrings.xml><?xml version="1.0" encoding="utf-8"?>
<sst xmlns="http://schemas.openxmlformats.org/spreadsheetml/2006/main" count="491" uniqueCount="229">
  <si>
    <t>№</t>
  </si>
  <si>
    <t>Сорт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</si>
  <si>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</si>
  <si>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</si>
  <si>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</si>
  <si>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</si>
  <si>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</si>
  <si>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</si>
  <si>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</si>
  <si>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</si>
  <si>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</si>
  <si>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</si>
  <si>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</si>
  <si>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 п/п</t>
  </si>
  <si>
    <t>сутки</t>
  </si>
  <si>
    <t>час</t>
  </si>
  <si>
    <t>сеанс</t>
  </si>
  <si>
    <t>26 и более</t>
  </si>
  <si>
    <t>СТБ 1713-2007</t>
  </si>
  <si>
    <t>СТБ 1074-2009</t>
  </si>
  <si>
    <t>Порода</t>
  </si>
  <si>
    <t xml:space="preserve">Цена за 1 пл.куб., руб., коп., без НДС    </t>
  </si>
  <si>
    <t>Сорт А</t>
  </si>
  <si>
    <t>Сорт В</t>
  </si>
  <si>
    <t>Сорт С</t>
  </si>
  <si>
    <t>Сорт D</t>
  </si>
  <si>
    <t>до 13</t>
  </si>
  <si>
    <t>14-25</t>
  </si>
  <si>
    <t>Осина</t>
  </si>
  <si>
    <t>Наименование продукции</t>
  </si>
  <si>
    <t>Ель</t>
  </si>
  <si>
    <t>Сосна</t>
  </si>
  <si>
    <t>Береза</t>
  </si>
  <si>
    <t>х</t>
  </si>
  <si>
    <t>Ольха чёрная</t>
  </si>
  <si>
    <t xml:space="preserve">СТБ 2316-1-2013,  2316-2-2013, 2315-1-2013, 2315-2-2013, 2187-2011     
</t>
  </si>
  <si>
    <t>Толщина (см)</t>
  </si>
  <si>
    <t>1 км</t>
  </si>
  <si>
    <t>1 час</t>
  </si>
  <si>
    <t>(для населения, юридических лиц по гражданско-правовым договорам)</t>
  </si>
  <si>
    <t>Единица измерения</t>
  </si>
  <si>
    <t>Мёд натуральный</t>
  </si>
  <si>
    <t>кг</t>
  </si>
  <si>
    <t>Ед. изм.</t>
  </si>
  <si>
    <t xml:space="preserve"> Цена без НДС, бел.руб.</t>
  </si>
  <si>
    <t>м3</t>
  </si>
  <si>
    <t>-</t>
  </si>
  <si>
    <t>Толщина</t>
  </si>
  <si>
    <t>обрезные</t>
  </si>
  <si>
    <t>необрезные</t>
  </si>
  <si>
    <t>до 25 мм</t>
  </si>
  <si>
    <t>25-30 мм</t>
  </si>
  <si>
    <t>32-40 мм</t>
  </si>
  <si>
    <t xml:space="preserve">Хвойные (ель, сосна) и мягколиственные (береза, осина, ольха)
</t>
  </si>
  <si>
    <t>СТБ 2316-1-2013,  2316-2-2013, 2315-1-2013, 2315-2-2013, 2187-2011</t>
  </si>
  <si>
    <t>Ягоды свежие, голубика</t>
  </si>
  <si>
    <t>до 13 включительно</t>
  </si>
  <si>
    <t>ПРЕЙСКУРАНТ от 03.01.2024 г.</t>
  </si>
  <si>
    <r>
      <t xml:space="preserve">отпускных цен на лесоматериалы круглые, поставляемые на условиях                                            </t>
    </r>
    <r>
      <rPr>
        <b/>
        <u val="single"/>
        <sz val="12"/>
        <rFont val="Times New Roman"/>
        <family val="1"/>
      </rPr>
      <t>франко-промежуточный лесосклад</t>
    </r>
  </si>
  <si>
    <r>
      <t xml:space="preserve">отпускных цен на лесоматериалы круглые , поставляемые на условиях                                                    </t>
    </r>
    <r>
      <rPr>
        <b/>
        <u val="single"/>
        <sz val="12"/>
        <rFont val="Times New Roman"/>
        <family val="1"/>
      </rPr>
      <t>франко-нижний склад (склад покупателя)</t>
    </r>
  </si>
  <si>
    <r>
      <t xml:space="preserve">отпускных цен на лесоматериалы круглые в заготовленном виде, поставляемые на условиях </t>
    </r>
    <r>
      <rPr>
        <b/>
        <u val="single"/>
        <sz val="12"/>
        <rFont val="Times New Roman"/>
        <family val="1"/>
      </rPr>
      <t>франко-промежуточный склад</t>
    </r>
  </si>
  <si>
    <r>
      <rPr>
        <b/>
        <i/>
        <sz val="12"/>
        <rFont val="Times New Roman"/>
        <family val="1"/>
      </rPr>
      <t>1. физическим лицам для осуществления</t>
    </r>
    <r>
      <rPr>
        <i/>
        <sz val="12"/>
        <rFont val="Times New Roman"/>
        <family val="1"/>
      </rPr>
      <t xml:space="preserve">:
*строительства, в том числе реконструкции или капитального ремонта, жилых домов или надворных построек в объеме до 70 куб. метров;
*текущего ремонта принадлежащих им жилых домов, надворных построек, ограждения земельного участка в объеме до 10 куб. метров;
*текущего ремонта объектов, расположенных на территории садоводческого товарищества или дачного кооператива, в объеме до 10 куб. метров.    
</t>
    </r>
  </si>
  <si>
    <r>
      <rPr>
        <b/>
        <i/>
        <sz val="12"/>
        <rFont val="Times New Roman"/>
        <family val="1"/>
      </rPr>
      <t>2. юридическим лицам</t>
    </r>
    <r>
      <rPr>
        <i/>
        <u val="single"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для осуществления строительства жилья на территории сельской местности в рамках государственных программ.</t>
    </r>
  </si>
  <si>
    <r>
      <rPr>
        <b/>
        <i/>
        <u val="single"/>
        <sz val="12"/>
        <rFont val="Times New Roman"/>
        <family val="1"/>
      </rPr>
      <t>юридическим лицам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по п.6.2 Правил реализации (Указ Президента Республики Беларусь 22.08.2022 № 294), за исключением юридических лиц для осуществления строительства жилья на территории сельской местности в рамках государственных программ:          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>* юридическим лицам для осуществления строительства, в том числе ремонта, животноводческих ферм, других объектов производственной и социальной инфраструктуры, находящихся на балансе сельскохозяйственных организаций;
* юридическим лицам для осуществления строительства, в том числе ремонта, объектов, финансируемых полностью или частично за счет средств республиканского и (или) местных бюджетов;
* юридическим лицам и индивидуальным предпринимателям, осуществляющим деятельность в области похоронного дела, для изготовления продукции, цены на которую регулируются облисполкомами;
* юридическим лицам и индивидуальным предпринимателям, зарегистрированным в Республике Беларусь с местом нахождения (местом жительства) на территориях, расположенных в зонах радиоактивного загрязнения, для собственного производства и (или) потребления.</t>
    </r>
  </si>
  <si>
    <t>ПРЕЙСКУРАНТ от  03.01.2024 г.</t>
  </si>
  <si>
    <t>отпускных цен на лесоматериалы круглые в заготовленном виде, поставляемые на условиях франко-промежуточный склад</t>
  </si>
  <si>
    <t>ПРЕЙСКУРАНТ от 07.03.2024 г.</t>
  </si>
  <si>
    <t>ПРЕЙСКУРАНТ от 01.01.2023 г.</t>
  </si>
  <si>
    <r>
      <t xml:space="preserve">отпускных цен на дрова топливные для населения, поставляемые на условиях                                            </t>
    </r>
    <r>
      <rPr>
        <b/>
        <u val="single"/>
        <sz val="12"/>
        <rFont val="Times New Roman"/>
        <family val="1"/>
      </rPr>
      <t>франко-лесосека</t>
    </r>
  </si>
  <si>
    <t xml:space="preserve">СТБ 1510-2012
</t>
  </si>
  <si>
    <t>Длина, м</t>
  </si>
  <si>
    <t>Цена за 1 плотный куб.м., без НДС, руб.</t>
  </si>
  <si>
    <t>Сосна, ольха</t>
  </si>
  <si>
    <t>Береза, ильм, лиственница</t>
  </si>
  <si>
    <t>Осина, липа, тополь,ива, пихта, ель</t>
  </si>
  <si>
    <r>
      <t xml:space="preserve">отпускных цен на дрова топливные для населения, поставляемые на условиях                                            </t>
    </r>
    <r>
      <rPr>
        <b/>
        <u val="single"/>
        <sz val="12"/>
        <rFont val="Times New Roman"/>
        <family val="1"/>
      </rPr>
      <t>франко-лесосека (в пределах топливной нормы)</t>
    </r>
  </si>
  <si>
    <t>Клен, граб, вяз, ильм, лиственница, береза</t>
  </si>
  <si>
    <t>Дуб, ясень</t>
  </si>
  <si>
    <t xml:space="preserve">Сосна, ольха, ильм, береза, лиственница, осина, липа, тополь,ива, пихта, ель </t>
  </si>
  <si>
    <t>Франко-промежуточный лесосклад</t>
  </si>
  <si>
    <t>Франко-нижний лесосклад</t>
  </si>
  <si>
    <t>Франко-вагон (судно) станция (пристань) отправления</t>
  </si>
  <si>
    <t>отпускных цен на дрова для населения и юр.лиц</t>
  </si>
  <si>
    <t>Граб, клен, вяз</t>
  </si>
  <si>
    <t>1-4</t>
  </si>
  <si>
    <r>
      <t xml:space="preserve">отпускных цен на дрова в поленьях длиной 35-40 см для населения,               поставляемые на условиях  </t>
    </r>
    <r>
      <rPr>
        <b/>
        <u val="single"/>
        <sz val="12"/>
        <rFont val="Times New Roman"/>
        <family val="1"/>
      </rPr>
      <t>франко-склад продавца (цех лесхоза)</t>
    </r>
  </si>
  <si>
    <t>Всех пород</t>
  </si>
  <si>
    <t>Контактные телефоны лесничеств:</t>
  </si>
  <si>
    <t>Глусское</t>
  </si>
  <si>
    <t>71-6-58</t>
  </si>
  <si>
    <t>Городокское</t>
  </si>
  <si>
    <t>73-3-14</t>
  </si>
  <si>
    <t>Докольское</t>
  </si>
  <si>
    <t>73-9-12</t>
  </si>
  <si>
    <t>Заволочицкое</t>
  </si>
  <si>
    <t>72-5-08</t>
  </si>
  <si>
    <t>Зеленковичское</t>
  </si>
  <si>
    <t>72-6-88</t>
  </si>
  <si>
    <t>Катковское</t>
  </si>
  <si>
    <t>Кировское</t>
  </si>
  <si>
    <t>70-7-15</t>
  </si>
  <si>
    <t>Славковичское</t>
  </si>
  <si>
    <t>73-6-10</t>
  </si>
  <si>
    <t>Цех</t>
  </si>
  <si>
    <t>71-5-93</t>
  </si>
  <si>
    <r>
      <t>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</si>
  <si>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Распиловка на необрезной  пиломатериал</t>
  </si>
  <si>
    <r>
      <t>м</t>
    </r>
    <r>
      <rPr>
        <vertAlign val="superscript"/>
        <sz val="12"/>
        <rFont val="Times New Roman"/>
        <family val="1"/>
      </rPr>
      <t>3</t>
    </r>
  </si>
  <si>
    <r>
      <t>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</si>
  <si>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Распиловка на обрезной пиломатериал</t>
  </si>
  <si>
    <r>
      <t>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</si>
  <si>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Трелевка древесины в погруженном состоянии трактором МПТ-461</t>
  </si>
  <si>
    <r>
      <t>4.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</si>
  <si>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Изготовление и распиловка оцилиндрованных изделий из давальческого сырья</t>
  </si>
  <si>
    <r>
      <t>5.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</si>
  <si>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Сушка пиломатериалов т. 19-32 мм</t>
  </si>
  <si>
    <r>
      <t>6.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</si>
  <si>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 xml:space="preserve">Сушка пиломатериалов т. 44 мм и более </t>
  </si>
  <si>
    <r>
      <t>7.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</si>
  <si>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Изготовление погонажных изделий (ДП, блок-хаус, вагонка)</t>
  </si>
  <si>
    <r>
      <t>8.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</si>
  <si>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Изготовление филенчатого дверного блока из давальческого сырья</t>
  </si>
  <si>
    <r>
      <t>м</t>
    </r>
    <r>
      <rPr>
        <vertAlign val="superscript"/>
        <sz val="12"/>
        <rFont val="Times New Roman"/>
        <family val="1"/>
      </rPr>
      <t>2</t>
    </r>
  </si>
  <si>
    <r>
      <t>9.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</si>
  <si>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Изготовление дверного блока в  шпугу из давальческого сырья</t>
  </si>
  <si>
    <r>
      <t>10.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</si>
  <si>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Услуга по отводу и таксации лесосек</t>
  </si>
  <si>
    <t>га</t>
  </si>
  <si>
    <r>
      <t>11.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</si>
  <si>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Услуга по обкоске травы</t>
  </si>
  <si>
    <t>1 сотка</t>
  </si>
  <si>
    <r>
      <t>12.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</si>
  <si>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</si>
  <si>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Изготовление беседки из давальческого сырья</t>
  </si>
  <si>
    <t>шт</t>
  </si>
  <si>
    <r>
      <t>14.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</si>
  <si>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Раскряжевка дров</t>
  </si>
  <si>
    <r>
      <t>15.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</si>
  <si>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трактора МТЗ-80 (82)</t>
  </si>
  <si>
    <r>
      <t>16.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</si>
  <si>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трактора Беларус 1221</t>
  </si>
  <si>
    <r>
      <t>17.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</si>
  <si>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трактора с гидроманикулятором МПТ-461 (пробег в обе стороны, погрузка/разгрузка)</t>
  </si>
  <si>
    <r>
      <t>18.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</si>
  <si>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«АМКОДОР- 342»</t>
  </si>
  <si>
    <r>
      <t>19.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</si>
  <si>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автомобиля Lada Largus (за каждый км пробега)</t>
  </si>
  <si>
    <t>км</t>
  </si>
  <si>
    <r>
      <t>20.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</si>
  <si>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</si>
  <si>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</si>
  <si>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а/м ГАЗ – 53 (за каждый км пробега)</t>
  </si>
  <si>
    <r>
      <t>23.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</si>
  <si>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автомобиля ГАЗель</t>
  </si>
  <si>
    <r>
      <t>24.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</si>
  <si>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а/м МАЗ-5516А8 (6501) щеповоз за каждый км пробега</t>
  </si>
  <si>
    <r>
      <t>25.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</si>
  <si>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</si>
  <si>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 xml:space="preserve">Услуги рубительной машины </t>
  </si>
  <si>
    <r>
      <t>27.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</si>
  <si>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а/м УАЗ</t>
  </si>
  <si>
    <r>
      <t>28.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</si>
  <si>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автомобиля ЗИЛ-131(пробег в одну сторону)</t>
  </si>
  <si>
    <r>
      <t>29.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</si>
  <si>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а/м МАЗ-5516А8 (6501) щеповоз (за каждый км пробега)</t>
  </si>
  <si>
    <r>
      <t>30.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</si>
  <si>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</si>
  <si>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Услуги автомобиля МАЗ 6403А8 с низкорамным прицепом АПС 55443В (пробег в одну сторону)</t>
  </si>
  <si>
    <t>Цена без НДС, руб.</t>
  </si>
  <si>
    <t>ПРЕЙСКУРАНТ на услуги от 10.01.2024 г.</t>
  </si>
  <si>
    <t>Услуга по изготовлению изделий оцилиндрованных из давальческого сырья</t>
  </si>
  <si>
    <t>Услуги автомобиля ГАЗ-С41R33 «ГазонNext»</t>
  </si>
  <si>
    <t xml:space="preserve">Услуги а/м МАЗ-630308 с гидроманипулятором (пробег в одну сторону) </t>
  </si>
  <si>
    <t xml:space="preserve">1 км </t>
  </si>
  <si>
    <t>Услуги а/м бортового МАЗ-5551 (за каждый км пробега)</t>
  </si>
  <si>
    <t>Услуги микроавтобуса ГАЗ-А65R32-40 (за каждый км пробега)</t>
  </si>
  <si>
    <t>цен на посещение экологической тропы с услугами</t>
  </si>
  <si>
    <t>Наименование оказываемых услуг</t>
  </si>
  <si>
    <t>Отпускная цена без НДС, бел.руб.</t>
  </si>
  <si>
    <t>Комплекс №1: Посещение экологической  тропы (на выбор) с проживанием в доме охотника</t>
  </si>
  <si>
    <t>1 чел./сутки</t>
  </si>
  <si>
    <t>Комплекс №2: Посещение экологической  тропы (на выбор) с  пребыванием в доме охотника до 10 человек</t>
  </si>
  <si>
    <t>Комплекс №3: Посещение экологической  тропы (на выбор) с пребыванием в доме охотника свыше 10 человек</t>
  </si>
  <si>
    <t>Комплекс №4: Посещение экологической тропы (на выбор) с проживанием в доме охотника до 6 человек, с посещением бани до 3-х часов (свыше 3-х часов оплачивается отдельно), с использованием бильярда</t>
  </si>
  <si>
    <t>Комплекс №5: Посещение экологической тропы (на выбор) с проживанием в доме охотника свыше 6 человек, с посещением бани до 3-х часов (свыше 3-х часов оплачивается отдельно), с использованием бильярда</t>
  </si>
  <si>
    <t>Комплекс №6: Посещение экологической тропы  (на выбор) с использованием бильярда</t>
  </si>
  <si>
    <t>Комплекс №7: Посещение экологического маршрута с использованием автомобиля УАЗ</t>
  </si>
  <si>
    <t>Услуги егеря</t>
  </si>
  <si>
    <t>Комплекс №8: Посещение экологической тропы (на выбор) с использованием бани (сеанс - 3 часа)</t>
  </si>
  <si>
    <t>Комплекс №9: Посещение экологической тропы (на выбор) с последующим проживанием в доме охотника (без использования бани и бильярда)</t>
  </si>
  <si>
    <t>Комплекс №10: Посещение экологической тропы (на выбор) с использованием беседки с мангалом</t>
  </si>
  <si>
    <t>Проживание в доме охотника</t>
  </si>
  <si>
    <t>Пребывание в доме охотника до 10 человек</t>
  </si>
  <si>
    <t>Пребывание в доме охотника свыше 10 человек</t>
  </si>
  <si>
    <t>Проживание в доме охотника до 6 человек, с посещением бани до 3-х часов (свыше 3-х часов оплачивается отдельно), с использованием бильярда</t>
  </si>
  <si>
    <t>Проживание в доме охотника свыше 6 человек, с посещением бани до 3-х часов (свыше 3-х часов оплачивается отдельно), с использованием бильярда</t>
  </si>
  <si>
    <t>Услуги бильярда</t>
  </si>
  <si>
    <t>Услуги автомобиля УАЗ</t>
  </si>
  <si>
    <t>Услуги бани (сеанс - 3 часа)</t>
  </si>
  <si>
    <t>Использование беседки с мангалом</t>
  </si>
  <si>
    <t>ПРЕЙСКУРАНТ от 01.02.2024 г.</t>
  </si>
  <si>
    <t>цен на услуги "Дом охотника"</t>
  </si>
  <si>
    <t>по хозрасчетной деятельности</t>
  </si>
  <si>
    <t>ПРЕЙСКУРАНТ на 01.04.2024 г.</t>
  </si>
  <si>
    <t xml:space="preserve"> на мёд натуральный, ягоду голубики и сок березовый </t>
  </si>
  <si>
    <t>литр</t>
  </si>
  <si>
    <t>Сок березовый</t>
  </si>
  <si>
    <t>отпускных цен на детали профильные, реализуемые</t>
  </si>
  <si>
    <t xml:space="preserve">на условиях франко-склад предприятия-изготовителя </t>
  </si>
  <si>
    <t>Цена за 1 м3.,без НДС, бел.руб.</t>
  </si>
  <si>
    <t>Доска пола</t>
  </si>
  <si>
    <t>21 мм</t>
  </si>
  <si>
    <t>27 мм</t>
  </si>
  <si>
    <t>35 мм</t>
  </si>
  <si>
    <t>Обшивка хв</t>
  </si>
  <si>
    <t>Обшивка мл</t>
  </si>
  <si>
    <t>Блок--хаус</t>
  </si>
  <si>
    <t>Имитация бруса</t>
  </si>
  <si>
    <t>ПРЕЙСКУРАНТ от 01.04.2024 г.</t>
  </si>
  <si>
    <t>отпускных цен на пиломатериалы хвойные, реализуемые</t>
  </si>
  <si>
    <t>44 мм и более</t>
  </si>
  <si>
    <t>Цена за 1 м3.,без НДС, бел. руб.</t>
  </si>
  <si>
    <t>ПРЕЙСКУРАНТ от 13.02.2023 г.</t>
  </si>
  <si>
    <t xml:space="preserve"> физическим лицам;                                                                  </t>
  </si>
  <si>
    <r>
      <rPr>
        <b/>
        <i/>
        <sz val="14"/>
        <rFont val="Times New Roman"/>
        <family val="1"/>
      </rPr>
      <t>юридическим лицам</t>
    </r>
    <r>
      <rPr>
        <sz val="14"/>
        <rFont val="Times New Roman"/>
        <family val="1"/>
      </rPr>
      <t xml:space="preserve"> для осуществления строительства жилья на территории сельской местности в рамках государственных программ.</t>
    </r>
  </si>
  <si>
    <t>отпускных цен на пиломатериалы, реализуемые</t>
  </si>
  <si>
    <r>
      <rPr>
        <b/>
        <i/>
        <sz val="14"/>
        <rFont val="Times New Roman"/>
        <family val="1"/>
      </rPr>
      <t>юридическим лицам</t>
    </r>
    <r>
      <rPr>
        <sz val="14"/>
        <rFont val="Times New Roman"/>
        <family val="1"/>
      </rPr>
      <t xml:space="preserve"> для осуществления строительства, в том числе ремонта,  животноводческих ферм, других объектов производственной и социальной инфраструктуры, находящихся на балансе сельскохозяйственных организаций </t>
    </r>
  </si>
  <si>
    <r>
      <rPr>
        <b/>
        <i/>
        <sz val="14"/>
        <rFont val="Times New Roman"/>
        <family val="1"/>
      </rPr>
      <t>юридическим лицам</t>
    </r>
    <r>
      <rPr>
        <sz val="14"/>
        <rFont val="Times New Roman"/>
        <family val="1"/>
      </rPr>
      <t xml:space="preserve"> для осуществления, в том числе ремонта, объектов, финансируемых полностью или частично за счет средств республиканского и (или) местных бюджетов    
</t>
    </r>
  </si>
  <si>
    <t>44 и более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</si>
</sst>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0.0"/>
    <numFmt numFmtId="195" formatCode="#,##0.000"/>
    <numFmt numFmtId="196" formatCode="#,##0.0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b/>
      <i/>
      <sz val="8"/>
      <name val="Arial Cyr"/>
      <family val="0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vertAlign val="superscript"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57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57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4" fillId="33" borderId="0" xfId="55" applyFont="1" applyFill="1" applyAlignment="1">
      <alignment horizontal="center" vertical="center" wrapText="1"/>
      <protection/>
    </xf>
    <xf numFmtId="0" fontId="14" fillId="33" borderId="0" xfId="55" applyFont="1" applyFill="1" applyAlignment="1">
      <alignment horizontal="center" vertical="center"/>
      <protection/>
    </xf>
    <xf numFmtId="0" fontId="13" fillId="33" borderId="0" xfId="55" applyFill="1" applyAlignment="1">
      <alignment horizontal="center" vertical="center"/>
      <protection/>
    </xf>
    <xf numFmtId="0" fontId="0" fillId="0" borderId="0" xfId="54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Alignment="1">
      <alignment wrapText="1"/>
      <protection/>
    </xf>
    <xf numFmtId="0" fontId="6" fillId="33" borderId="0" xfId="55" applyFont="1" applyFill="1" applyAlignment="1">
      <alignment horizontal="right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14" fillId="33" borderId="0" xfId="55" applyFont="1" applyFill="1" applyAlignment="1">
      <alignment horizontal="center" vertical="center" wrapText="1"/>
      <protection/>
    </xf>
    <xf numFmtId="0" fontId="14" fillId="33" borderId="0" xfId="55" applyFont="1" applyFill="1" applyAlignment="1">
      <alignment horizontal="center" vertical="center"/>
      <protection/>
    </xf>
    <xf numFmtId="0" fontId="13" fillId="33" borderId="0" xfId="55" applyFont="1" applyFill="1" applyAlignment="1">
      <alignment horizontal="center" vertical="center"/>
      <protection/>
    </xf>
    <xf numFmtId="0" fontId="0" fillId="0" borderId="0" xfId="0" applyFont="1" applyAlignment="1">
      <alignment horizontal="center"/>
    </xf>
    <xf numFmtId="9" fontId="15" fillId="33" borderId="0" xfId="63" applyFont="1" applyFill="1" applyAlignment="1">
      <alignment/>
    </xf>
    <xf numFmtId="9" fontId="13" fillId="33" borderId="0" xfId="63" applyFont="1" applyFill="1" applyAlignment="1">
      <alignment/>
    </xf>
    <xf numFmtId="194" fontId="13" fillId="33" borderId="0" xfId="55" applyNumberFormat="1" applyFill="1">
      <alignment/>
      <protection/>
    </xf>
    <xf numFmtId="9" fontId="15" fillId="33" borderId="0" xfId="63" applyFont="1" applyFill="1" applyAlignment="1">
      <alignment/>
    </xf>
    <xf numFmtId="9" fontId="13" fillId="33" borderId="0" xfId="63" applyFont="1" applyFill="1" applyAlignment="1">
      <alignment/>
    </xf>
    <xf numFmtId="194" fontId="13" fillId="33" borderId="0" xfId="55" applyNumberFormat="1" applyFill="1">
      <alignment/>
      <protection/>
    </xf>
    <xf numFmtId="2" fontId="6" fillId="33" borderId="10" xfId="55" applyNumberFormat="1" applyFont="1" applyFill="1" applyBorder="1" applyAlignment="1">
      <alignment horizontal="center" vertical="top" wrapText="1"/>
      <protection/>
    </xf>
    <xf numFmtId="2" fontId="6" fillId="33" borderId="0" xfId="55" applyNumberFormat="1" applyFont="1" applyFill="1" applyBorder="1" applyAlignment="1">
      <alignment horizontal="center" vertical="top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2" fontId="6" fillId="33" borderId="0" xfId="55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6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left"/>
      <protection/>
    </xf>
    <xf numFmtId="0" fontId="6" fillId="0" borderId="0" xfId="54" applyFont="1" applyBorder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5" fillId="0" borderId="12" xfId="54" applyFont="1" applyBorder="1" applyAlignment="1">
      <alignment horizontal="center"/>
      <protection/>
    </xf>
    <xf numFmtId="186" fontId="6" fillId="0" borderId="10" xfId="45" applyFont="1" applyBorder="1" applyAlignment="1">
      <alignment horizontal="center" vertical="center" wrapText="1"/>
    </xf>
    <xf numFmtId="2" fontId="6" fillId="0" borderId="10" xfId="54" applyNumberFormat="1" applyFont="1" applyBorder="1" applyAlignment="1">
      <alignment horizontal="center"/>
      <protection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55" applyFont="1" applyBorder="1" applyAlignment="1">
      <alignment horizontal="center" vertical="center" wrapText="1"/>
      <protection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4" fontId="63" fillId="33" borderId="0" xfId="55" applyNumberFormat="1" applyFont="1" applyFill="1" applyBorder="1" applyAlignment="1">
      <alignment horizontal="center" vertical="center" wrapText="1"/>
      <protection/>
    </xf>
    <xf numFmtId="2" fontId="6" fillId="33" borderId="0" xfId="55" applyNumberFormat="1" applyFont="1" applyFill="1" applyBorder="1" applyAlignment="1">
      <alignment vertical="center" wrapText="1"/>
      <protection/>
    </xf>
    <xf numFmtId="2" fontId="6" fillId="33" borderId="13" xfId="55" applyNumberFormat="1" applyFont="1" applyFill="1" applyBorder="1" applyAlignment="1">
      <alignment horizontal="center" vertical="top" wrapText="1"/>
      <protection/>
    </xf>
    <xf numFmtId="2" fontId="6" fillId="0" borderId="10" xfId="55" applyNumberFormat="1" applyFont="1" applyBorder="1" applyAlignment="1">
      <alignment horizontal="center" vertical="top" wrapText="1"/>
      <protection/>
    </xf>
    <xf numFmtId="0" fontId="6" fillId="0" borderId="10" xfId="54" applyFont="1" applyBorder="1">
      <alignment/>
      <protection/>
    </xf>
    <xf numFmtId="2" fontId="6" fillId="33" borderId="10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2" fontId="6" fillId="33" borderId="14" xfId="55" applyNumberFormat="1" applyFont="1" applyFill="1" applyBorder="1" applyAlignment="1">
      <alignment horizontal="center" vertical="center" wrapText="1"/>
      <protection/>
    </xf>
    <xf numFmtId="2" fontId="6" fillId="33" borderId="0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2" fontId="6" fillId="33" borderId="15" xfId="55" applyNumberFormat="1" applyFont="1" applyFill="1" applyBorder="1" applyAlignment="1">
      <alignment horizontal="center" vertical="center" wrapText="1"/>
      <protection/>
    </xf>
    <xf numFmtId="2" fontId="6" fillId="33" borderId="0" xfId="55" applyNumberFormat="1" applyFont="1" applyFill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55" applyFont="1" applyFill="1" applyAlignment="1">
      <alignment horizontal="center" vertical="center"/>
      <protection/>
    </xf>
    <xf numFmtId="0" fontId="4" fillId="33" borderId="0" xfId="55" applyFont="1" applyFill="1" applyAlignment="1">
      <alignment horizontal="center" vertical="center" wrapText="1"/>
      <protection/>
    </xf>
    <xf numFmtId="0" fontId="6" fillId="33" borderId="0" xfId="55" applyFont="1" applyFill="1" applyAlignment="1">
      <alignment horizontal="center" vertical="center"/>
      <protection/>
    </xf>
    <xf numFmtId="2" fontId="6" fillId="33" borderId="11" xfId="55" applyNumberFormat="1" applyFont="1" applyFill="1" applyBorder="1" applyAlignment="1">
      <alignment horizontal="center" vertical="center" wrapText="1"/>
      <protection/>
    </xf>
    <xf numFmtId="2" fontId="6" fillId="33" borderId="16" xfId="55" applyNumberFormat="1" applyFont="1" applyFill="1" applyBorder="1" applyAlignment="1">
      <alignment horizontal="center" vertical="center" wrapText="1"/>
      <protection/>
    </xf>
    <xf numFmtId="2" fontId="6" fillId="33" borderId="14" xfId="55" applyNumberFormat="1" applyFont="1" applyFill="1" applyBorder="1" applyAlignment="1">
      <alignment horizontal="center" vertical="center" wrapText="1"/>
      <protection/>
    </xf>
    <xf numFmtId="2" fontId="6" fillId="33" borderId="15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8" fillId="0" borderId="10" xfId="55" applyNumberFormat="1" applyFont="1" applyBorder="1" applyAlignment="1">
      <alignment horizontal="center" vertical="top" wrapText="1"/>
      <protection/>
    </xf>
    <xf numFmtId="2" fontId="6" fillId="0" borderId="0" xfId="55" applyNumberFormat="1" applyFont="1" applyBorder="1" applyAlignment="1">
      <alignment horizontal="center" vertical="top" wrapText="1"/>
      <protection/>
    </xf>
    <xf numFmtId="2" fontId="8" fillId="0" borderId="0" xfId="55" applyNumberFormat="1" applyFont="1" applyBorder="1" applyAlignment="1">
      <alignment horizontal="center" vertical="top" wrapText="1"/>
      <protection/>
    </xf>
    <xf numFmtId="0" fontId="19" fillId="0" borderId="0" xfId="0" applyFont="1" applyAlignment="1">
      <alignment horizontal="center"/>
    </xf>
    <xf numFmtId="2" fontId="6" fillId="0" borderId="10" xfId="55" applyNumberFormat="1" applyFont="1" applyBorder="1" applyAlignment="1">
      <alignment horizontal="center" vertical="center" wrapText="1"/>
      <protection/>
    </xf>
    <xf numFmtId="2" fontId="6" fillId="33" borderId="10" xfId="55" applyNumberFormat="1" applyFont="1" applyFill="1" applyBorder="1" applyAlignment="1">
      <alignment vertical="center" wrapText="1"/>
      <protection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1" fontId="6" fillId="33" borderId="17" xfId="55" applyNumberFormat="1" applyFont="1" applyFill="1" applyBorder="1" applyAlignment="1">
      <alignment horizontal="center" vertical="center" wrapText="1"/>
      <protection/>
    </xf>
    <xf numFmtId="2" fontId="6" fillId="33" borderId="18" xfId="55" applyNumberFormat="1" applyFont="1" applyFill="1" applyBorder="1" applyAlignment="1">
      <alignment horizontal="center" vertical="center" wrapText="1"/>
      <protection/>
    </xf>
    <xf numFmtId="2" fontId="6" fillId="33" borderId="19" xfId="55" applyNumberFormat="1" applyFont="1" applyFill="1" applyBorder="1" applyAlignment="1">
      <alignment horizontal="center" vertical="center" wrapText="1"/>
      <protection/>
    </xf>
    <xf numFmtId="1" fontId="6" fillId="33" borderId="20" xfId="55" applyNumberFormat="1" applyFont="1" applyFill="1" applyBorder="1" applyAlignment="1">
      <alignment horizontal="center" vertical="center" wrapText="1"/>
      <protection/>
    </xf>
    <xf numFmtId="2" fontId="6" fillId="33" borderId="21" xfId="55" applyNumberFormat="1" applyFont="1" applyFill="1" applyBorder="1" applyAlignment="1">
      <alignment horizontal="center" vertical="center" wrapText="1"/>
      <protection/>
    </xf>
    <xf numFmtId="0" fontId="8" fillId="33" borderId="22" xfId="55" applyFont="1" applyFill="1" applyBorder="1" applyAlignment="1">
      <alignment horizontal="center" vertical="center" wrapText="1"/>
      <protection/>
    </xf>
    <xf numFmtId="0" fontId="8" fillId="33" borderId="23" xfId="55" applyFont="1" applyFill="1" applyBorder="1" applyAlignment="1">
      <alignment horizontal="center" vertical="center" wrapText="1"/>
      <protection/>
    </xf>
    <xf numFmtId="0" fontId="8" fillId="33" borderId="24" xfId="55" applyFont="1" applyFill="1" applyBorder="1" applyAlignment="1">
      <alignment horizontal="center" vertical="center" wrapText="1"/>
      <protection/>
    </xf>
    <xf numFmtId="49" fontId="6" fillId="33" borderId="10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2" fontId="6" fillId="33" borderId="25" xfId="55" applyNumberFormat="1" applyFont="1" applyFill="1" applyBorder="1" applyAlignment="1">
      <alignment horizontal="center" vertical="center" wrapText="1"/>
      <protection/>
    </xf>
    <xf numFmtId="2" fontId="6" fillId="33" borderId="26" xfId="55" applyNumberFormat="1" applyFont="1" applyFill="1" applyBorder="1" applyAlignment="1">
      <alignment horizontal="center" vertical="center" wrapText="1"/>
      <protection/>
    </xf>
    <xf numFmtId="2" fontId="6" fillId="33" borderId="20" xfId="55" applyNumberFormat="1" applyFont="1" applyFill="1" applyBorder="1" applyAlignment="1">
      <alignment vertical="center" wrapText="1"/>
      <protection/>
    </xf>
    <xf numFmtId="49" fontId="6" fillId="33" borderId="20" xfId="55" applyNumberFormat="1" applyFont="1" applyFill="1" applyBorder="1" applyAlignment="1">
      <alignment horizontal="center" vertical="center" wrapText="1"/>
      <protection/>
    </xf>
    <xf numFmtId="2" fontId="6" fillId="33" borderId="20" xfId="55" applyNumberFormat="1" applyFont="1" applyFill="1" applyBorder="1" applyAlignment="1">
      <alignment horizontal="center" vertical="center" wrapText="1"/>
      <protection/>
    </xf>
    <xf numFmtId="0" fontId="8" fillId="33" borderId="27" xfId="55" applyFont="1" applyFill="1" applyBorder="1" applyAlignment="1">
      <alignment horizontal="center" vertical="center" wrapText="1"/>
      <protection/>
    </xf>
    <xf numFmtId="0" fontId="8" fillId="33" borderId="17" xfId="55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6" fillId="0" borderId="0" xfId="55" applyFont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34" borderId="17" xfId="0" applyNumberFormat="1" applyFont="1" applyFill="1" applyBorder="1" applyAlignment="1">
      <alignment horizontal="center" vertical="center" wrapText="1"/>
    </xf>
    <xf numFmtId="2" fontId="6" fillId="34" borderId="18" xfId="0" applyNumberFormat="1" applyFont="1" applyFill="1" applyBorder="1" applyAlignment="1">
      <alignment horizontal="center" vertical="center" wrapText="1"/>
    </xf>
    <xf numFmtId="2" fontId="6" fillId="34" borderId="19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34" borderId="20" xfId="0" applyNumberFormat="1" applyFont="1" applyFill="1" applyBorder="1" applyAlignment="1">
      <alignment horizontal="center" vertical="center" wrapText="1"/>
    </xf>
    <xf numFmtId="2" fontId="6" fillId="34" borderId="21" xfId="0" applyNumberFormat="1" applyFont="1" applyFill="1" applyBorder="1" applyAlignment="1">
      <alignment horizontal="center" vertical="center" wrapText="1"/>
    </xf>
    <xf numFmtId="2" fontId="64" fillId="34" borderId="17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5" fillId="0" borderId="0" xfId="55" applyFont="1" applyBorder="1" applyAlignment="1">
      <alignment horizontal="left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6" fillId="0" borderId="0" xfId="55" applyFont="1" applyBorder="1" applyAlignment="1">
      <alignment horizontal="left" vertical="top" wrapText="1"/>
      <protection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0" xfId="57" applyFont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2" fontId="6" fillId="33" borderId="11" xfId="55" applyNumberFormat="1" applyFont="1" applyFill="1" applyBorder="1" applyAlignment="1">
      <alignment horizontal="center" vertical="center" wrapText="1"/>
      <protection/>
    </xf>
    <xf numFmtId="2" fontId="6" fillId="33" borderId="16" xfId="55" applyNumberFormat="1" applyFont="1" applyFill="1" applyBorder="1" applyAlignment="1">
      <alignment horizontal="center" vertical="center" wrapText="1"/>
      <protection/>
    </xf>
    <xf numFmtId="2" fontId="6" fillId="33" borderId="42" xfId="55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6" fillId="0" borderId="0" xfId="57" applyFont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2" fontId="6" fillId="33" borderId="14" xfId="55" applyNumberFormat="1" applyFont="1" applyFill="1" applyBorder="1" applyAlignment="1">
      <alignment horizontal="center" vertical="center" wrapText="1"/>
      <protection/>
    </xf>
    <xf numFmtId="2" fontId="6" fillId="33" borderId="15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6" fillId="0" borderId="0" xfId="57" applyFont="1" applyAlignment="1">
      <alignment horizontal="center" vertical="center"/>
      <protection/>
    </xf>
    <xf numFmtId="2" fontId="6" fillId="33" borderId="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8" fillId="0" borderId="0" xfId="57" applyFont="1" applyAlignment="1">
      <alignment horizontal="left" wrapText="1"/>
      <protection/>
    </xf>
    <xf numFmtId="0" fontId="4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6" fillId="33" borderId="25" xfId="55" applyNumberFormat="1" applyFont="1" applyFill="1" applyBorder="1" applyAlignment="1">
      <alignment horizontal="center" vertical="center" wrapText="1"/>
      <protection/>
    </xf>
    <xf numFmtId="2" fontId="6" fillId="33" borderId="26" xfId="55" applyNumberFormat="1" applyFont="1" applyFill="1" applyBorder="1" applyAlignment="1">
      <alignment horizontal="center" vertical="center" wrapText="1"/>
      <protection/>
    </xf>
    <xf numFmtId="2" fontId="6" fillId="33" borderId="31" xfId="55" applyNumberFormat="1" applyFont="1" applyFill="1" applyBorder="1" applyAlignment="1">
      <alignment horizontal="center" vertical="center" wrapText="1"/>
      <protection/>
    </xf>
    <xf numFmtId="0" fontId="8" fillId="33" borderId="17" xfId="55" applyFont="1" applyFill="1" applyBorder="1" applyAlignment="1">
      <alignment horizontal="center" vertical="center" wrapText="1"/>
      <protection/>
    </xf>
    <xf numFmtId="0" fontId="8" fillId="33" borderId="18" xfId="55" applyFont="1" applyFill="1" applyBorder="1" applyAlignment="1">
      <alignment horizontal="center" vertical="center" wrapText="1"/>
      <protection/>
    </xf>
    <xf numFmtId="2" fontId="6" fillId="33" borderId="10" xfId="55" applyNumberFormat="1" applyFont="1" applyFill="1" applyBorder="1" applyAlignment="1">
      <alignment horizontal="center" vertical="center" wrapText="1"/>
      <protection/>
    </xf>
    <xf numFmtId="2" fontId="6" fillId="33" borderId="19" xfId="55" applyNumberFormat="1" applyFont="1" applyFill="1" applyBorder="1" applyAlignment="1">
      <alignment horizontal="center" vertical="center" wrapText="1"/>
      <protection/>
    </xf>
    <xf numFmtId="2" fontId="6" fillId="33" borderId="20" xfId="55" applyNumberFormat="1" applyFont="1" applyFill="1" applyBorder="1" applyAlignment="1">
      <alignment horizontal="center" vertical="center" wrapText="1"/>
      <protection/>
    </xf>
    <xf numFmtId="2" fontId="6" fillId="33" borderId="21" xfId="55" applyNumberFormat="1" applyFont="1" applyFill="1" applyBorder="1" applyAlignment="1">
      <alignment horizontal="center" vertical="center" wrapText="1"/>
      <protection/>
    </xf>
    <xf numFmtId="2" fontId="6" fillId="33" borderId="43" xfId="55" applyNumberFormat="1" applyFont="1" applyFill="1" applyBorder="1" applyAlignment="1">
      <alignment horizontal="center" vertical="center" wrapText="1"/>
      <protection/>
    </xf>
    <xf numFmtId="2" fontId="6" fillId="33" borderId="44" xfId="55" applyNumberFormat="1" applyFont="1" applyFill="1" applyBorder="1" applyAlignment="1">
      <alignment horizontal="center" vertical="center" wrapText="1"/>
      <protection/>
    </xf>
    <xf numFmtId="2" fontId="6" fillId="33" borderId="45" xfId="55" applyNumberFormat="1" applyFont="1" applyFill="1" applyBorder="1" applyAlignment="1">
      <alignment horizontal="center" vertical="center" wrapText="1"/>
      <protection/>
    </xf>
    <xf numFmtId="2" fontId="6" fillId="33" borderId="30" xfId="55" applyNumberFormat="1" applyFont="1" applyFill="1" applyBorder="1" applyAlignment="1">
      <alignment horizontal="left" vertical="center" wrapText="1"/>
      <protection/>
    </xf>
    <xf numFmtId="2" fontId="6" fillId="33" borderId="16" xfId="55" applyNumberFormat="1" applyFont="1" applyFill="1" applyBorder="1" applyAlignment="1">
      <alignment horizontal="left" vertical="center" wrapText="1"/>
      <protection/>
    </xf>
    <xf numFmtId="2" fontId="6" fillId="33" borderId="31" xfId="55" applyNumberFormat="1" applyFont="1" applyFill="1" applyBorder="1" applyAlignment="1">
      <alignment horizontal="left" vertical="center" wrapText="1"/>
      <protection/>
    </xf>
    <xf numFmtId="0" fontId="8" fillId="33" borderId="30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 applyAlignment="1">
      <alignment horizontal="center" vertical="center" wrapText="1"/>
      <protection/>
    </xf>
    <xf numFmtId="0" fontId="8" fillId="33" borderId="31" xfId="55" applyFont="1" applyFill="1" applyBorder="1" applyAlignment="1">
      <alignment horizontal="center" vertical="center" wrapText="1"/>
      <protection/>
    </xf>
    <xf numFmtId="2" fontId="6" fillId="33" borderId="46" xfId="55" applyNumberFormat="1" applyFont="1" applyFill="1" applyBorder="1" applyAlignment="1">
      <alignment horizontal="center" vertical="center" wrapText="1"/>
      <protection/>
    </xf>
    <xf numFmtId="2" fontId="6" fillId="33" borderId="47" xfId="55" applyNumberFormat="1" applyFont="1" applyFill="1" applyBorder="1" applyAlignment="1">
      <alignment horizontal="center" vertical="center" wrapText="1"/>
      <protection/>
    </xf>
    <xf numFmtId="2" fontId="6" fillId="33" borderId="33" xfId="55" applyNumberFormat="1" applyFont="1" applyFill="1" applyBorder="1" applyAlignment="1">
      <alignment horizontal="center" vertical="center" wrapText="1"/>
      <protection/>
    </xf>
    <xf numFmtId="49" fontId="6" fillId="33" borderId="16" xfId="55" applyNumberFormat="1" applyFont="1" applyFill="1" applyBorder="1" applyAlignment="1">
      <alignment horizontal="center" vertical="center" wrapText="1"/>
      <protection/>
    </xf>
    <xf numFmtId="49" fontId="6" fillId="33" borderId="42" xfId="55" applyNumberFormat="1" applyFont="1" applyFill="1" applyBorder="1" applyAlignment="1">
      <alignment horizontal="center" vertical="center" wrapText="1"/>
      <protection/>
    </xf>
    <xf numFmtId="2" fontId="6" fillId="33" borderId="48" xfId="55" applyNumberFormat="1" applyFont="1" applyFill="1" applyBorder="1" applyAlignment="1">
      <alignment horizontal="center" vertical="center" wrapText="1"/>
      <protection/>
    </xf>
    <xf numFmtId="2" fontId="6" fillId="33" borderId="27" xfId="55" applyNumberFormat="1" applyFont="1" applyFill="1" applyBorder="1" applyAlignment="1">
      <alignment horizontal="center" vertical="center" wrapText="1"/>
      <protection/>
    </xf>
    <xf numFmtId="2" fontId="6" fillId="33" borderId="17" xfId="55" applyNumberFormat="1" applyFont="1" applyFill="1" applyBorder="1" applyAlignment="1">
      <alignment horizontal="left" vertical="center" wrapText="1"/>
      <protection/>
    </xf>
    <xf numFmtId="2" fontId="6" fillId="33" borderId="10" xfId="55" applyNumberFormat="1" applyFont="1" applyFill="1" applyBorder="1" applyAlignment="1">
      <alignment horizontal="left" vertical="center" wrapText="1"/>
      <protection/>
    </xf>
    <xf numFmtId="2" fontId="6" fillId="33" borderId="20" xfId="55" applyNumberFormat="1" applyFont="1" applyFill="1" applyBorder="1" applyAlignment="1">
      <alignment horizontal="left" vertical="center" wrapText="1"/>
      <protection/>
    </xf>
    <xf numFmtId="2" fontId="6" fillId="33" borderId="49" xfId="55" applyNumberFormat="1" applyFont="1" applyFill="1" applyBorder="1" applyAlignment="1">
      <alignment horizontal="center" vertical="center" wrapText="1"/>
      <protection/>
    </xf>
    <xf numFmtId="2" fontId="6" fillId="33" borderId="42" xfId="55" applyNumberFormat="1" applyFont="1" applyFill="1" applyBorder="1" applyAlignment="1">
      <alignment horizontal="left" vertical="center" wrapText="1"/>
      <protection/>
    </xf>
    <xf numFmtId="0" fontId="8" fillId="33" borderId="43" xfId="55" applyFont="1" applyFill="1" applyBorder="1" applyAlignment="1">
      <alignment horizontal="center" vertical="center" wrapText="1"/>
      <protection/>
    </xf>
    <xf numFmtId="0" fontId="8" fillId="33" borderId="44" xfId="55" applyFont="1" applyFill="1" applyBorder="1" applyAlignment="1">
      <alignment horizontal="center" vertical="center" wrapText="1"/>
      <protection/>
    </xf>
    <xf numFmtId="0" fontId="8" fillId="33" borderId="45" xfId="5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0" xfId="54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left" vertical="top" wrapText="1"/>
      <protection/>
    </xf>
    <xf numFmtId="49" fontId="6" fillId="0" borderId="0" xfId="55" applyNumberFormat="1" applyFont="1" applyBorder="1" applyAlignment="1">
      <alignment horizontal="left" vertical="top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4" fontId="6" fillId="33" borderId="10" xfId="55" applyNumberFormat="1" applyFont="1" applyFill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4" fontId="6" fillId="33" borderId="17" xfId="55" applyNumberFormat="1" applyFont="1" applyFill="1" applyBorder="1" applyAlignment="1">
      <alignment horizontal="center" vertical="center" wrapText="1"/>
      <protection/>
    </xf>
    <xf numFmtId="4" fontId="6" fillId="33" borderId="18" xfId="55" applyNumberFormat="1" applyFont="1" applyFill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4" fontId="6" fillId="33" borderId="19" xfId="55" applyNumberFormat="1" applyFont="1" applyFill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4" fontId="6" fillId="33" borderId="20" xfId="55" applyNumberFormat="1" applyFont="1" applyFill="1" applyBorder="1" applyAlignment="1">
      <alignment horizontal="center" vertical="center" wrapText="1"/>
      <protection/>
    </xf>
    <xf numFmtId="4" fontId="6" fillId="33" borderId="21" xfId="55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W88"/>
  <sheetViews>
    <sheetView tabSelected="1" zoomScale="89" zoomScaleNormal="89" zoomScalePageLayoutView="0" workbookViewId="0" topLeftCell="A25">
      <selection activeCell="J38" sqref="J38"/>
    </sheetView>
  </sheetViews>
  <sheetFormatPr defaultColWidth="9.140625" defaultRowHeight="12.75"/>
  <cols>
    <col min="2" max="2" width="13.57421875" style="0" customWidth="1"/>
    <col min="3" max="3" width="24.57421875" style="0" customWidth="1"/>
    <col min="4" max="4" width="13.8515625" style="0" customWidth="1"/>
    <col min="5" max="6" width="20.140625" style="0" customWidth="1"/>
    <col min="7" max="7" width="12.8515625" style="0" customWidth="1"/>
    <col min="8" max="8" width="13.00390625" style="0" customWidth="1"/>
  </cols>
  <sheetData>
    <row r="2" spans="2:7" ht="18.75" customHeight="1">
      <c r="B2" s="153" t="s">
        <v>218</v>
      </c>
      <c r="C2" s="153"/>
      <c r="D2" s="153"/>
      <c r="E2" s="153"/>
      <c r="F2" s="153"/>
      <c r="G2" s="86"/>
    </row>
    <row r="3" spans="2:6" ht="18.75" customHeight="1">
      <c r="B3" s="154" t="s">
        <v>219</v>
      </c>
      <c r="C3" s="154"/>
      <c r="D3" s="154"/>
      <c r="E3" s="154"/>
      <c r="F3" s="154"/>
    </row>
    <row r="4" spans="2:6" ht="20.25" customHeight="1">
      <c r="B4" s="144" t="s">
        <v>208</v>
      </c>
      <c r="C4" s="144"/>
      <c r="D4" s="144"/>
      <c r="E4" s="144"/>
      <c r="F4" s="144"/>
    </row>
    <row r="5" spans="2:6" ht="18.75" customHeight="1">
      <c r="B5" s="144" t="s">
        <v>18</v>
      </c>
      <c r="C5" s="144"/>
      <c r="D5" s="144"/>
      <c r="E5" s="144"/>
      <c r="F5" s="144"/>
    </row>
    <row r="6" spans="2:6" ht="18.75" customHeight="1" thickBot="1">
      <c r="B6" s="105"/>
      <c r="C6" s="105"/>
      <c r="D6" s="105"/>
      <c r="E6" s="106"/>
      <c r="F6" s="107"/>
    </row>
    <row r="7" spans="2:6" ht="38.25" customHeight="1">
      <c r="B7" s="155" t="s">
        <v>47</v>
      </c>
      <c r="C7" s="156"/>
      <c r="D7" s="156" t="s">
        <v>1</v>
      </c>
      <c r="E7" s="116" t="s">
        <v>209</v>
      </c>
      <c r="F7" s="117" t="s">
        <v>209</v>
      </c>
    </row>
    <row r="8" spans="2:23" ht="20.25" customHeight="1" thickBot="1">
      <c r="B8" s="157"/>
      <c r="C8" s="158"/>
      <c r="D8" s="158"/>
      <c r="E8" s="128" t="s">
        <v>48</v>
      </c>
      <c r="F8" s="119" t="s">
        <v>49</v>
      </c>
      <c r="O8" s="1"/>
      <c r="P8" s="1"/>
      <c r="Q8" s="1"/>
      <c r="R8" s="1"/>
      <c r="S8" s="1"/>
      <c r="T8" s="1"/>
      <c r="U8" s="1"/>
      <c r="V8" s="1"/>
      <c r="W8" s="1"/>
    </row>
    <row r="9" spans="2:23" ht="20.25" customHeight="1">
      <c r="B9" s="147" t="s">
        <v>50</v>
      </c>
      <c r="C9" s="148"/>
      <c r="D9" s="120">
        <v>1</v>
      </c>
      <c r="E9" s="129">
        <v>466.14</v>
      </c>
      <c r="F9" s="130">
        <v>326.3</v>
      </c>
      <c r="O9" s="1"/>
      <c r="P9" s="1"/>
      <c r="Q9" s="1"/>
      <c r="R9" s="1"/>
      <c r="S9" s="1"/>
      <c r="T9" s="1"/>
      <c r="U9" s="1"/>
      <c r="V9" s="1"/>
      <c r="W9" s="1"/>
    </row>
    <row r="10" spans="2:23" ht="20.25" customHeight="1">
      <c r="B10" s="149"/>
      <c r="C10" s="150"/>
      <c r="D10" s="112">
        <v>2</v>
      </c>
      <c r="E10" s="113">
        <v>388.45</v>
      </c>
      <c r="F10" s="131">
        <v>271.92</v>
      </c>
      <c r="O10" s="1"/>
      <c r="P10" s="146"/>
      <c r="Q10" s="146"/>
      <c r="R10" s="40"/>
      <c r="S10" s="40"/>
      <c r="T10" s="40"/>
      <c r="U10" s="1"/>
      <c r="V10" s="1"/>
      <c r="W10" s="1"/>
    </row>
    <row r="11" spans="2:23" ht="20.25" customHeight="1">
      <c r="B11" s="149"/>
      <c r="C11" s="150"/>
      <c r="D11" s="112">
        <v>3</v>
      </c>
      <c r="E11" s="113">
        <v>310.76</v>
      </c>
      <c r="F11" s="131">
        <v>217.53</v>
      </c>
      <c r="O11" s="1"/>
      <c r="P11" s="146"/>
      <c r="Q11" s="146"/>
      <c r="R11" s="40"/>
      <c r="S11" s="41"/>
      <c r="T11" s="41"/>
      <c r="U11" s="1"/>
      <c r="V11" s="1"/>
      <c r="W11" s="1"/>
    </row>
    <row r="12" spans="2:23" ht="20.25" customHeight="1" thickBot="1">
      <c r="B12" s="151"/>
      <c r="C12" s="152"/>
      <c r="D12" s="124">
        <v>4</v>
      </c>
      <c r="E12" s="132">
        <v>217.53</v>
      </c>
      <c r="F12" s="133">
        <v>152.27</v>
      </c>
      <c r="O12" s="1"/>
      <c r="P12" s="146"/>
      <c r="Q12" s="146"/>
      <c r="R12" s="40"/>
      <c r="S12" s="41"/>
      <c r="T12" s="41"/>
      <c r="U12" s="1"/>
      <c r="V12" s="1"/>
      <c r="W12" s="1"/>
    </row>
    <row r="13" spans="2:23" ht="20.25" customHeight="1">
      <c r="B13" s="147" t="s">
        <v>51</v>
      </c>
      <c r="C13" s="148"/>
      <c r="D13" s="120">
        <v>1</v>
      </c>
      <c r="E13" s="129">
        <v>423.77</v>
      </c>
      <c r="F13" s="130">
        <v>296.64</v>
      </c>
      <c r="O13" s="1"/>
      <c r="P13" s="146"/>
      <c r="Q13" s="146"/>
      <c r="R13" s="40"/>
      <c r="S13" s="42"/>
      <c r="T13" s="42"/>
      <c r="U13" s="1"/>
      <c r="V13" s="1"/>
      <c r="W13" s="1"/>
    </row>
    <row r="14" spans="2:23" ht="20.25" customHeight="1">
      <c r="B14" s="149"/>
      <c r="C14" s="150"/>
      <c r="D14" s="112">
        <v>2</v>
      </c>
      <c r="E14" s="114">
        <v>353.14</v>
      </c>
      <c r="F14" s="131">
        <v>247.2</v>
      </c>
      <c r="O14" s="1"/>
      <c r="P14" s="146"/>
      <c r="Q14" s="146"/>
      <c r="R14" s="40"/>
      <c r="S14" s="41"/>
      <c r="T14" s="41"/>
      <c r="U14" s="1"/>
      <c r="V14" s="1"/>
      <c r="W14" s="1"/>
    </row>
    <row r="15" spans="2:23" ht="20.25" customHeight="1">
      <c r="B15" s="149"/>
      <c r="C15" s="150"/>
      <c r="D15" s="112">
        <v>3</v>
      </c>
      <c r="E15" s="113">
        <v>282.51</v>
      </c>
      <c r="F15" s="131">
        <v>197.76</v>
      </c>
      <c r="O15" s="1"/>
      <c r="P15" s="146"/>
      <c r="Q15" s="146"/>
      <c r="R15" s="40"/>
      <c r="S15" s="41"/>
      <c r="T15" s="41"/>
      <c r="U15" s="1"/>
      <c r="V15" s="1"/>
      <c r="W15" s="1"/>
    </row>
    <row r="16" spans="2:23" ht="20.25" customHeight="1" thickBot="1">
      <c r="B16" s="151"/>
      <c r="C16" s="152"/>
      <c r="D16" s="124">
        <v>4</v>
      </c>
      <c r="E16" s="132">
        <v>197.76</v>
      </c>
      <c r="F16" s="133">
        <v>138.43</v>
      </c>
      <c r="O16" s="1"/>
      <c r="P16" s="146"/>
      <c r="Q16" s="146"/>
      <c r="R16" s="40"/>
      <c r="S16" s="41"/>
      <c r="T16" s="41"/>
      <c r="U16" s="1"/>
      <c r="V16" s="1"/>
      <c r="W16" s="1"/>
    </row>
    <row r="17" spans="2:23" ht="20.25" customHeight="1">
      <c r="B17" s="147" t="s">
        <v>52</v>
      </c>
      <c r="C17" s="148"/>
      <c r="D17" s="120">
        <v>1</v>
      </c>
      <c r="E17" s="129">
        <v>508.52</v>
      </c>
      <c r="F17" s="130">
        <v>355.97</v>
      </c>
      <c r="O17" s="1"/>
      <c r="P17" s="146"/>
      <c r="Q17" s="146"/>
      <c r="R17" s="40"/>
      <c r="S17" s="41"/>
      <c r="T17" s="41"/>
      <c r="U17" s="1"/>
      <c r="V17" s="1"/>
      <c r="W17" s="1"/>
    </row>
    <row r="18" spans="2:23" ht="20.25" customHeight="1">
      <c r="B18" s="149"/>
      <c r="C18" s="150"/>
      <c r="D18" s="112">
        <v>2</v>
      </c>
      <c r="E18" s="113">
        <v>423.77</v>
      </c>
      <c r="F18" s="131">
        <v>296.64</v>
      </c>
      <c r="O18" s="1"/>
      <c r="P18" s="146"/>
      <c r="Q18" s="146"/>
      <c r="R18" s="40"/>
      <c r="S18" s="41"/>
      <c r="T18" s="41"/>
      <c r="U18" s="1"/>
      <c r="V18" s="1"/>
      <c r="W18" s="1"/>
    </row>
    <row r="19" spans="2:23" ht="20.25" customHeight="1">
      <c r="B19" s="149"/>
      <c r="C19" s="150"/>
      <c r="D19" s="112">
        <v>3</v>
      </c>
      <c r="E19" s="113">
        <v>339.01</v>
      </c>
      <c r="F19" s="131">
        <v>237.31</v>
      </c>
      <c r="O19" s="1"/>
      <c r="P19" s="146"/>
      <c r="Q19" s="146"/>
      <c r="R19" s="40"/>
      <c r="S19" s="41"/>
      <c r="T19" s="41"/>
      <c r="U19" s="1"/>
      <c r="V19" s="1"/>
      <c r="W19" s="1"/>
    </row>
    <row r="20" spans="2:23" ht="20.25" customHeight="1" thickBot="1">
      <c r="B20" s="151"/>
      <c r="C20" s="152"/>
      <c r="D20" s="124">
        <v>4</v>
      </c>
      <c r="E20" s="132">
        <v>237.31</v>
      </c>
      <c r="F20" s="133">
        <v>166.12</v>
      </c>
      <c r="O20" s="1"/>
      <c r="P20" s="146"/>
      <c r="Q20" s="146"/>
      <c r="R20" s="40"/>
      <c r="S20" s="41"/>
      <c r="T20" s="41"/>
      <c r="U20" s="1"/>
      <c r="V20" s="1"/>
      <c r="W20" s="1"/>
    </row>
    <row r="21" spans="2:23" ht="20.25" customHeight="1">
      <c r="B21" s="147" t="s">
        <v>220</v>
      </c>
      <c r="C21" s="148"/>
      <c r="D21" s="120">
        <v>1</v>
      </c>
      <c r="E21" s="129">
        <v>550.9</v>
      </c>
      <c r="F21" s="130">
        <v>385.63</v>
      </c>
      <c r="O21" s="1"/>
      <c r="P21" s="146"/>
      <c r="Q21" s="146"/>
      <c r="R21" s="40"/>
      <c r="S21" s="41"/>
      <c r="T21" s="41"/>
      <c r="U21" s="1"/>
      <c r="V21" s="1"/>
      <c r="W21" s="1"/>
    </row>
    <row r="22" spans="2:23" ht="20.25" customHeight="1">
      <c r="B22" s="149"/>
      <c r="C22" s="150"/>
      <c r="D22" s="112">
        <v>2</v>
      </c>
      <c r="E22" s="113">
        <v>459.08</v>
      </c>
      <c r="F22" s="131">
        <v>321.36</v>
      </c>
      <c r="O22" s="1"/>
      <c r="P22" s="1"/>
      <c r="Q22" s="1"/>
      <c r="R22" s="1"/>
      <c r="S22" s="1"/>
      <c r="T22" s="1"/>
      <c r="U22" s="1"/>
      <c r="V22" s="1"/>
      <c r="W22" s="1"/>
    </row>
    <row r="23" spans="2:23" ht="20.25" customHeight="1">
      <c r="B23" s="149"/>
      <c r="C23" s="150"/>
      <c r="D23" s="112">
        <v>3</v>
      </c>
      <c r="E23" s="113">
        <v>367.27</v>
      </c>
      <c r="F23" s="131">
        <v>257.09</v>
      </c>
      <c r="O23" s="1"/>
      <c r="P23" s="1"/>
      <c r="Q23" s="1"/>
      <c r="R23" s="1"/>
      <c r="S23" s="1"/>
      <c r="T23" s="1"/>
      <c r="U23" s="1"/>
      <c r="V23" s="1"/>
      <c r="W23" s="1"/>
    </row>
    <row r="24" spans="2:23" ht="20.25" customHeight="1" thickBot="1">
      <c r="B24" s="151"/>
      <c r="C24" s="152"/>
      <c r="D24" s="124">
        <v>4</v>
      </c>
      <c r="E24" s="132">
        <v>257.09</v>
      </c>
      <c r="F24" s="133">
        <v>179.96</v>
      </c>
      <c r="O24" s="1"/>
      <c r="P24" s="1"/>
      <c r="Q24" s="1"/>
      <c r="R24" s="1"/>
      <c r="S24" s="1"/>
      <c r="T24" s="1"/>
      <c r="U24" s="1"/>
      <c r="V24" s="1"/>
      <c r="W24" s="1"/>
    </row>
    <row r="25" spans="2:23" ht="20.25" customHeight="1">
      <c r="B25" s="109"/>
      <c r="C25" s="109"/>
      <c r="D25" s="109"/>
      <c r="E25" s="110"/>
      <c r="F25" s="110"/>
      <c r="O25" s="1"/>
      <c r="P25" s="1"/>
      <c r="Q25" s="1"/>
      <c r="R25" s="1"/>
      <c r="S25" s="1"/>
      <c r="T25" s="1"/>
      <c r="U25" s="1"/>
      <c r="V25" s="1"/>
      <c r="W25" s="1"/>
    </row>
    <row r="26" spans="2:23" ht="20.25" customHeight="1">
      <c r="B26" s="109"/>
      <c r="C26" s="109"/>
      <c r="D26" s="109"/>
      <c r="E26" s="110"/>
      <c r="F26" s="110"/>
      <c r="O26" s="1"/>
      <c r="P26" s="1"/>
      <c r="Q26" s="1"/>
      <c r="R26" s="1"/>
      <c r="S26" s="1"/>
      <c r="T26" s="1"/>
      <c r="U26" s="1"/>
      <c r="V26" s="1"/>
      <c r="W26" s="1"/>
    </row>
    <row r="27" ht="12.75" customHeight="1"/>
    <row r="28" spans="2:7" ht="18.75" customHeight="1">
      <c r="B28" s="153" t="s">
        <v>222</v>
      </c>
      <c r="C28" s="153"/>
      <c r="D28" s="153"/>
      <c r="E28" s="153"/>
      <c r="F28" s="153"/>
      <c r="G28" s="86"/>
    </row>
    <row r="29" spans="2:6" ht="18.75" customHeight="1">
      <c r="B29" s="154" t="s">
        <v>225</v>
      </c>
      <c r="C29" s="154"/>
      <c r="D29" s="154"/>
      <c r="E29" s="154"/>
      <c r="F29" s="154"/>
    </row>
    <row r="30" spans="2:6" ht="20.25" customHeight="1">
      <c r="B30" s="144" t="s">
        <v>208</v>
      </c>
      <c r="C30" s="144"/>
      <c r="D30" s="144"/>
      <c r="E30" s="144"/>
      <c r="F30" s="144"/>
    </row>
    <row r="31" spans="2:6" ht="18.75" customHeight="1">
      <c r="B31" s="144"/>
      <c r="C31" s="144"/>
      <c r="D31" s="144"/>
      <c r="E31" s="144"/>
      <c r="F31" s="144"/>
    </row>
    <row r="32" spans="2:6" ht="23.25" customHeight="1">
      <c r="B32" s="145" t="s">
        <v>223</v>
      </c>
      <c r="C32" s="145"/>
      <c r="D32" s="145"/>
      <c r="E32" s="145"/>
      <c r="F32" s="145"/>
    </row>
    <row r="33" spans="2:6" ht="45" customHeight="1">
      <c r="B33" s="160" t="s">
        <v>224</v>
      </c>
      <c r="C33" s="160"/>
      <c r="D33" s="160"/>
      <c r="E33" s="160"/>
      <c r="F33" s="160"/>
    </row>
    <row r="34" spans="2:6" ht="17.25" customHeight="1" thickBot="1">
      <c r="B34" s="111"/>
      <c r="C34" s="111"/>
      <c r="D34" s="111"/>
      <c r="E34" s="111"/>
      <c r="F34" s="111"/>
    </row>
    <row r="35" spans="2:6" ht="42.75" customHeight="1">
      <c r="B35" s="155" t="s">
        <v>47</v>
      </c>
      <c r="C35" s="156"/>
      <c r="D35" s="156" t="s">
        <v>1</v>
      </c>
      <c r="E35" s="116" t="s">
        <v>221</v>
      </c>
      <c r="F35" s="117" t="s">
        <v>221</v>
      </c>
    </row>
    <row r="36" spans="2:6" ht="30.75" customHeight="1" thickBot="1">
      <c r="B36" s="157"/>
      <c r="C36" s="158"/>
      <c r="D36" s="158"/>
      <c r="E36" s="118" t="s">
        <v>48</v>
      </c>
      <c r="F36" s="119" t="s">
        <v>49</v>
      </c>
    </row>
    <row r="37" spans="2:6" ht="25.5" customHeight="1">
      <c r="B37" s="147" t="s">
        <v>50</v>
      </c>
      <c r="C37" s="148"/>
      <c r="D37" s="120">
        <v>2</v>
      </c>
      <c r="E37" s="121">
        <v>275</v>
      </c>
      <c r="F37" s="122">
        <v>192.5</v>
      </c>
    </row>
    <row r="38" spans="2:6" ht="25.5" customHeight="1">
      <c r="B38" s="149"/>
      <c r="C38" s="150"/>
      <c r="D38" s="112">
        <v>3</v>
      </c>
      <c r="E38" s="115">
        <v>220</v>
      </c>
      <c r="F38" s="123">
        <v>154</v>
      </c>
    </row>
    <row r="39" spans="2:6" ht="25.5" customHeight="1" thickBot="1">
      <c r="B39" s="151"/>
      <c r="C39" s="152"/>
      <c r="D39" s="124">
        <v>4</v>
      </c>
      <c r="E39" s="125">
        <v>154</v>
      </c>
      <c r="F39" s="126">
        <v>107.8</v>
      </c>
    </row>
    <row r="40" spans="2:6" ht="25.5" customHeight="1">
      <c r="B40" s="147" t="s">
        <v>51</v>
      </c>
      <c r="C40" s="148"/>
      <c r="D40" s="120">
        <v>2</v>
      </c>
      <c r="E40" s="127">
        <v>250</v>
      </c>
      <c r="F40" s="122">
        <v>175</v>
      </c>
    </row>
    <row r="41" spans="2:6" ht="25.5" customHeight="1">
      <c r="B41" s="149"/>
      <c r="C41" s="150"/>
      <c r="D41" s="112">
        <v>3</v>
      </c>
      <c r="E41" s="115">
        <v>200</v>
      </c>
      <c r="F41" s="123">
        <v>140</v>
      </c>
    </row>
    <row r="42" spans="2:6" ht="25.5" customHeight="1" thickBot="1">
      <c r="B42" s="151"/>
      <c r="C42" s="152"/>
      <c r="D42" s="124">
        <v>4</v>
      </c>
      <c r="E42" s="125">
        <v>140</v>
      </c>
      <c r="F42" s="126">
        <v>98</v>
      </c>
    </row>
    <row r="43" spans="2:6" ht="25.5" customHeight="1">
      <c r="B43" s="147" t="s">
        <v>52</v>
      </c>
      <c r="C43" s="148"/>
      <c r="D43" s="120">
        <v>2</v>
      </c>
      <c r="E43" s="121">
        <v>300</v>
      </c>
      <c r="F43" s="122">
        <v>210</v>
      </c>
    </row>
    <row r="44" spans="2:6" ht="25.5" customHeight="1">
      <c r="B44" s="149"/>
      <c r="C44" s="150"/>
      <c r="D44" s="112">
        <v>3</v>
      </c>
      <c r="E44" s="115">
        <v>240</v>
      </c>
      <c r="F44" s="123">
        <v>168</v>
      </c>
    </row>
    <row r="45" spans="2:6" ht="25.5" customHeight="1" thickBot="1">
      <c r="B45" s="151"/>
      <c r="C45" s="152"/>
      <c r="D45" s="124">
        <v>4</v>
      </c>
      <c r="E45" s="125">
        <v>168</v>
      </c>
      <c r="F45" s="126">
        <v>117.6</v>
      </c>
    </row>
    <row r="46" spans="2:6" ht="25.5" customHeight="1">
      <c r="B46" s="147" t="s">
        <v>220</v>
      </c>
      <c r="C46" s="148"/>
      <c r="D46" s="120">
        <v>2</v>
      </c>
      <c r="E46" s="121">
        <v>325</v>
      </c>
      <c r="F46" s="122">
        <v>227.5</v>
      </c>
    </row>
    <row r="47" spans="2:6" ht="25.5" customHeight="1">
      <c r="B47" s="149"/>
      <c r="C47" s="150"/>
      <c r="D47" s="112">
        <v>3</v>
      </c>
      <c r="E47" s="115">
        <v>260</v>
      </c>
      <c r="F47" s="123">
        <v>182</v>
      </c>
    </row>
    <row r="48" spans="2:6" ht="25.5" customHeight="1" thickBot="1">
      <c r="B48" s="151"/>
      <c r="C48" s="152"/>
      <c r="D48" s="124">
        <v>4</v>
      </c>
      <c r="E48" s="125">
        <v>182</v>
      </c>
      <c r="F48" s="126">
        <v>127.4</v>
      </c>
    </row>
    <row r="49" spans="2:6" ht="15">
      <c r="B49" s="159"/>
      <c r="C49" s="159"/>
      <c r="D49" s="159"/>
      <c r="E49" s="159"/>
      <c r="F49" s="159"/>
    </row>
    <row r="50" ht="12.75">
      <c r="B50" s="1"/>
    </row>
    <row r="51" ht="12.75">
      <c r="B51" s="1"/>
    </row>
    <row r="52" spans="2:7" ht="18.75" customHeight="1">
      <c r="B52" s="153" t="s">
        <v>222</v>
      </c>
      <c r="C52" s="153"/>
      <c r="D52" s="153"/>
      <c r="E52" s="153"/>
      <c r="F52" s="153"/>
      <c r="G52" s="86"/>
    </row>
    <row r="53" spans="2:6" ht="18.75" customHeight="1">
      <c r="B53" s="154" t="s">
        <v>225</v>
      </c>
      <c r="C53" s="154"/>
      <c r="D53" s="154"/>
      <c r="E53" s="154"/>
      <c r="F53" s="154"/>
    </row>
    <row r="54" spans="2:6" ht="20.25" customHeight="1">
      <c r="B54" s="144" t="s">
        <v>208</v>
      </c>
      <c r="C54" s="144"/>
      <c r="D54" s="144"/>
      <c r="E54" s="144"/>
      <c r="F54" s="144"/>
    </row>
    <row r="55" spans="2:6" ht="18.75" customHeight="1">
      <c r="B55" s="144"/>
      <c r="C55" s="144"/>
      <c r="D55" s="144"/>
      <c r="E55" s="144"/>
      <c r="F55" s="144"/>
    </row>
    <row r="56" spans="2:6" ht="65.25" customHeight="1">
      <c r="B56" s="160" t="s">
        <v>226</v>
      </c>
      <c r="C56" s="160"/>
      <c r="D56" s="160"/>
      <c r="E56" s="160"/>
      <c r="F56" s="160"/>
    </row>
    <row r="57" spans="2:6" ht="58.5" customHeight="1">
      <c r="B57" s="246" t="s">
        <v>227</v>
      </c>
      <c r="C57" s="246"/>
      <c r="D57" s="246"/>
      <c r="E57" s="246"/>
      <c r="F57" s="246"/>
    </row>
    <row r="58" spans="2:6" ht="17.25" customHeight="1" thickBot="1">
      <c r="B58" s="247"/>
      <c r="C58" s="247"/>
      <c r="D58" s="247"/>
      <c r="E58" s="247"/>
      <c r="F58" s="247"/>
    </row>
    <row r="59" spans="2:6" ht="42.75" customHeight="1">
      <c r="B59" s="155" t="s">
        <v>47</v>
      </c>
      <c r="C59" s="156"/>
      <c r="D59" s="156" t="s">
        <v>1</v>
      </c>
      <c r="E59" s="116" t="s">
        <v>221</v>
      </c>
      <c r="F59" s="117" t="s">
        <v>221</v>
      </c>
    </row>
    <row r="60" spans="2:6" ht="30.75" customHeight="1" thickBot="1">
      <c r="B60" s="157"/>
      <c r="C60" s="158"/>
      <c r="D60" s="158"/>
      <c r="E60" s="118" t="s">
        <v>48</v>
      </c>
      <c r="F60" s="119" t="s">
        <v>49</v>
      </c>
    </row>
    <row r="61" spans="2:6" ht="25.5" customHeight="1">
      <c r="B61" s="251" t="s">
        <v>50</v>
      </c>
      <c r="C61" s="252"/>
      <c r="D61" s="253">
        <v>2</v>
      </c>
      <c r="E61" s="254">
        <v>385.00000000000006</v>
      </c>
      <c r="F61" s="255">
        <v>269.50000000000006</v>
      </c>
    </row>
    <row r="62" spans="2:6" ht="25.5" customHeight="1">
      <c r="B62" s="256"/>
      <c r="C62" s="248"/>
      <c r="D62" s="249">
        <v>3</v>
      </c>
      <c r="E62" s="250">
        <v>308.00000000000006</v>
      </c>
      <c r="F62" s="257">
        <v>215.60000000000005</v>
      </c>
    </row>
    <row r="63" spans="2:6" ht="25.5" customHeight="1" thickBot="1">
      <c r="B63" s="258"/>
      <c r="C63" s="259"/>
      <c r="D63" s="260">
        <v>4</v>
      </c>
      <c r="E63" s="261">
        <v>215.60000000000005</v>
      </c>
      <c r="F63" s="262">
        <v>150.92000000000004</v>
      </c>
    </row>
    <row r="64" spans="2:6" ht="25.5" customHeight="1">
      <c r="B64" s="251" t="s">
        <v>51</v>
      </c>
      <c r="C64" s="252"/>
      <c r="D64" s="253">
        <v>2</v>
      </c>
      <c r="E64" s="254">
        <v>350</v>
      </c>
      <c r="F64" s="255">
        <v>245</v>
      </c>
    </row>
    <row r="65" spans="2:6" ht="25.5" customHeight="1">
      <c r="B65" s="256"/>
      <c r="C65" s="248"/>
      <c r="D65" s="249">
        <v>3</v>
      </c>
      <c r="E65" s="250">
        <v>280</v>
      </c>
      <c r="F65" s="257">
        <v>196</v>
      </c>
    </row>
    <row r="66" spans="2:6" ht="25.5" customHeight="1" thickBot="1">
      <c r="B66" s="258"/>
      <c r="C66" s="259"/>
      <c r="D66" s="260">
        <v>4</v>
      </c>
      <c r="E66" s="261">
        <v>196.00000000000003</v>
      </c>
      <c r="F66" s="262">
        <v>137.20000000000002</v>
      </c>
    </row>
    <row r="67" spans="2:6" ht="25.5" customHeight="1">
      <c r="B67" s="251" t="s">
        <v>52</v>
      </c>
      <c r="C67" s="252"/>
      <c r="D67" s="253">
        <v>2</v>
      </c>
      <c r="E67" s="254">
        <v>420</v>
      </c>
      <c r="F67" s="255">
        <v>294</v>
      </c>
    </row>
    <row r="68" spans="2:6" ht="25.5" customHeight="1">
      <c r="B68" s="256"/>
      <c r="C68" s="248"/>
      <c r="D68" s="249">
        <v>3</v>
      </c>
      <c r="E68" s="250">
        <v>336</v>
      </c>
      <c r="F68" s="257">
        <v>235.20000000000002</v>
      </c>
    </row>
    <row r="69" spans="2:6" ht="25.5" customHeight="1" thickBot="1">
      <c r="B69" s="258"/>
      <c r="C69" s="259"/>
      <c r="D69" s="260">
        <v>4</v>
      </c>
      <c r="E69" s="261">
        <v>235.20000000000002</v>
      </c>
      <c r="F69" s="262">
        <v>164.64000000000001</v>
      </c>
    </row>
    <row r="70" spans="2:6" ht="25.5" customHeight="1">
      <c r="B70" s="251" t="s">
        <v>228</v>
      </c>
      <c r="C70" s="252"/>
      <c r="D70" s="253">
        <v>2</v>
      </c>
      <c r="E70" s="254">
        <v>455</v>
      </c>
      <c r="F70" s="255">
        <v>318.5</v>
      </c>
    </row>
    <row r="71" spans="2:6" ht="25.5" customHeight="1" thickBot="1">
      <c r="B71" s="258"/>
      <c r="C71" s="259"/>
      <c r="D71" s="260">
        <v>3</v>
      </c>
      <c r="E71" s="261">
        <v>364</v>
      </c>
      <c r="F71" s="262">
        <v>254.8</v>
      </c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1"/>
      <c r="C82" s="1"/>
      <c r="D82" s="1"/>
      <c r="E82" s="1"/>
      <c r="F82" s="1"/>
      <c r="G82" s="1"/>
      <c r="H82" s="1"/>
      <c r="I82" s="1"/>
    </row>
    <row r="83" spans="2:9" ht="12.75">
      <c r="B83" s="1"/>
      <c r="C83" s="1"/>
      <c r="D83" s="1"/>
      <c r="E83" s="1"/>
      <c r="F83" s="1"/>
      <c r="G83" s="1"/>
      <c r="H83" s="1"/>
      <c r="I83" s="1"/>
    </row>
    <row r="84" spans="2:9" ht="12.75"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2:9" ht="12.75">
      <c r="B86" s="1"/>
      <c r="C86" s="1"/>
      <c r="D86" s="1"/>
      <c r="E86" s="1"/>
      <c r="F86" s="1"/>
      <c r="G86" s="1"/>
      <c r="H86" s="1"/>
      <c r="I86" s="1"/>
    </row>
    <row r="87" spans="2:9" ht="12.75">
      <c r="B87" s="1"/>
      <c r="C87" s="1"/>
      <c r="D87" s="1"/>
      <c r="E87" s="1"/>
      <c r="F87" s="1"/>
      <c r="G87" s="1"/>
      <c r="H87" s="1"/>
      <c r="I87" s="1"/>
    </row>
    <row r="88" spans="2:9" ht="12.75">
      <c r="B88" s="1"/>
      <c r="C88" s="1"/>
      <c r="D88" s="1"/>
      <c r="E88" s="1"/>
      <c r="F88" s="1"/>
      <c r="G88" s="1"/>
      <c r="H88" s="1"/>
      <c r="I88" s="1"/>
    </row>
  </sheetData>
  <sheetProtection/>
  <mergeCells count="40">
    <mergeCell ref="B57:F57"/>
    <mergeCell ref="B59:C60"/>
    <mergeCell ref="D59:D60"/>
    <mergeCell ref="B61:C63"/>
    <mergeCell ref="B64:C66"/>
    <mergeCell ref="B67:C69"/>
    <mergeCell ref="B70:C71"/>
    <mergeCell ref="B52:F52"/>
    <mergeCell ref="B53:F53"/>
    <mergeCell ref="B54:F54"/>
    <mergeCell ref="B55:F55"/>
    <mergeCell ref="B56:F56"/>
    <mergeCell ref="B49:F49"/>
    <mergeCell ref="B28:F28"/>
    <mergeCell ref="B33:F33"/>
    <mergeCell ref="B35:C36"/>
    <mergeCell ref="D35:D36"/>
    <mergeCell ref="B37:C39"/>
    <mergeCell ref="B40:C42"/>
    <mergeCell ref="B43:C45"/>
    <mergeCell ref="B46:C48"/>
    <mergeCell ref="B29:F29"/>
    <mergeCell ref="P10:Q10"/>
    <mergeCell ref="P11:Q12"/>
    <mergeCell ref="B2:F2"/>
    <mergeCell ref="B3:F3"/>
    <mergeCell ref="B4:F4"/>
    <mergeCell ref="B5:F5"/>
    <mergeCell ref="B7:C8"/>
    <mergeCell ref="D7:D8"/>
    <mergeCell ref="B9:C12"/>
    <mergeCell ref="B30:F30"/>
    <mergeCell ref="B31:F31"/>
    <mergeCell ref="B32:F32"/>
    <mergeCell ref="P13:Q15"/>
    <mergeCell ref="P16:Q18"/>
    <mergeCell ref="P19:Q21"/>
    <mergeCell ref="B13:C16"/>
    <mergeCell ref="B17:C20"/>
    <mergeCell ref="B21:C24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5.421875" style="0" customWidth="1"/>
    <col min="3" max="3" width="16.140625" style="0" customWidth="1"/>
    <col min="4" max="4" width="14.57421875" style="0" customWidth="1"/>
    <col min="5" max="5" width="15.140625" style="0" customWidth="1"/>
    <col min="6" max="6" width="24.57421875" style="0" customWidth="1"/>
    <col min="8" max="8" width="10.421875" style="0" customWidth="1"/>
  </cols>
  <sheetData>
    <row r="2" spans="2:7" ht="18.75" customHeight="1">
      <c r="B2" s="173" t="s">
        <v>218</v>
      </c>
      <c r="C2" s="173"/>
      <c r="D2" s="173"/>
      <c r="E2" s="173"/>
      <c r="F2" s="173"/>
      <c r="G2" s="86"/>
    </row>
    <row r="3" spans="2:6" ht="21" customHeight="1">
      <c r="B3" s="154" t="s">
        <v>207</v>
      </c>
      <c r="C3" s="154"/>
      <c r="D3" s="154"/>
      <c r="E3" s="154"/>
      <c r="F3" s="154"/>
    </row>
    <row r="4" spans="2:6" ht="21" customHeight="1">
      <c r="B4" s="144" t="s">
        <v>208</v>
      </c>
      <c r="C4" s="144"/>
      <c r="D4" s="144"/>
      <c r="E4" s="144"/>
      <c r="F4" s="144"/>
    </row>
    <row r="5" spans="2:6" ht="18.75" customHeight="1">
      <c r="B5" s="144" t="s">
        <v>19</v>
      </c>
      <c r="C5" s="144"/>
      <c r="D5" s="144"/>
      <c r="E5" s="144"/>
      <c r="F5" s="144"/>
    </row>
    <row r="6" spans="2:6" ht="19.5" thickBot="1">
      <c r="B6" s="105"/>
      <c r="C6" s="105"/>
      <c r="D6" s="105"/>
      <c r="E6" s="106"/>
      <c r="F6" s="107"/>
    </row>
    <row r="7" spans="2:6" ht="24" customHeight="1">
      <c r="B7" s="174" t="s">
        <v>29</v>
      </c>
      <c r="C7" s="175"/>
      <c r="D7" s="161" t="s">
        <v>1</v>
      </c>
      <c r="E7" s="161" t="s">
        <v>40</v>
      </c>
      <c r="F7" s="163" t="s">
        <v>209</v>
      </c>
    </row>
    <row r="8" spans="2:6" ht="24" customHeight="1" thickBot="1">
      <c r="B8" s="176"/>
      <c r="C8" s="177"/>
      <c r="D8" s="162"/>
      <c r="E8" s="162"/>
      <c r="F8" s="164"/>
    </row>
    <row r="9" spans="2:6" ht="24" customHeight="1">
      <c r="B9" s="165" t="s">
        <v>210</v>
      </c>
      <c r="C9" s="166"/>
      <c r="D9" s="134" t="s">
        <v>211</v>
      </c>
      <c r="E9" s="135" t="s">
        <v>45</v>
      </c>
      <c r="F9" s="136">
        <f>600*1.009</f>
        <v>605.4</v>
      </c>
    </row>
    <row r="10" spans="2:6" ht="24" customHeight="1">
      <c r="B10" s="167"/>
      <c r="C10" s="168"/>
      <c r="D10" s="38" t="s">
        <v>212</v>
      </c>
      <c r="E10" s="108" t="s">
        <v>45</v>
      </c>
      <c r="F10" s="137">
        <f>620*1.009</f>
        <v>625.5799999999999</v>
      </c>
    </row>
    <row r="11" spans="2:6" ht="24" customHeight="1" thickBot="1">
      <c r="B11" s="169"/>
      <c r="C11" s="170"/>
      <c r="D11" s="138" t="s">
        <v>213</v>
      </c>
      <c r="E11" s="139" t="s">
        <v>45</v>
      </c>
      <c r="F11" s="140">
        <f>650*1.009</f>
        <v>655.8499999999999</v>
      </c>
    </row>
    <row r="12" spans="2:6" ht="24" customHeight="1">
      <c r="B12" s="165" t="s">
        <v>214</v>
      </c>
      <c r="C12" s="166"/>
      <c r="D12" s="134">
        <v>1</v>
      </c>
      <c r="E12" s="135" t="s">
        <v>45</v>
      </c>
      <c r="F12" s="136">
        <f>630*1.009</f>
        <v>635.67</v>
      </c>
    </row>
    <row r="13" spans="2:6" ht="24" customHeight="1" thickBot="1">
      <c r="B13" s="169"/>
      <c r="C13" s="170"/>
      <c r="D13" s="138">
        <v>2</v>
      </c>
      <c r="E13" s="139" t="s">
        <v>45</v>
      </c>
      <c r="F13" s="140">
        <f>600*1.009</f>
        <v>605.4</v>
      </c>
    </row>
    <row r="14" spans="2:6" ht="24" customHeight="1">
      <c r="B14" s="165" t="s">
        <v>215</v>
      </c>
      <c r="C14" s="166"/>
      <c r="D14" s="134">
        <v>1</v>
      </c>
      <c r="E14" s="135" t="s">
        <v>45</v>
      </c>
      <c r="F14" s="136">
        <f>600*1.009</f>
        <v>605.4</v>
      </c>
    </row>
    <row r="15" spans="2:6" ht="24" customHeight="1" thickBot="1">
      <c r="B15" s="169"/>
      <c r="C15" s="170"/>
      <c r="D15" s="138">
        <v>2</v>
      </c>
      <c r="E15" s="139" t="s">
        <v>45</v>
      </c>
      <c r="F15" s="140">
        <f>580*1.009</f>
        <v>585.2199999999999</v>
      </c>
    </row>
    <row r="16" spans="2:6" ht="24" customHeight="1">
      <c r="B16" s="165" t="s">
        <v>216</v>
      </c>
      <c r="C16" s="166"/>
      <c r="D16" s="134">
        <v>1</v>
      </c>
      <c r="E16" s="135" t="s">
        <v>45</v>
      </c>
      <c r="F16" s="136">
        <f>620*1.009</f>
        <v>625.5799999999999</v>
      </c>
    </row>
    <row r="17" spans="2:6" ht="24" customHeight="1">
      <c r="B17" s="167"/>
      <c r="C17" s="168"/>
      <c r="D17" s="38">
        <v>2</v>
      </c>
      <c r="E17" s="108" t="s">
        <v>45</v>
      </c>
      <c r="F17" s="137">
        <f>600*1.009</f>
        <v>605.4</v>
      </c>
    </row>
    <row r="18" spans="2:6" ht="24" customHeight="1" thickBot="1">
      <c r="B18" s="169"/>
      <c r="C18" s="170"/>
      <c r="D18" s="138">
        <v>3</v>
      </c>
      <c r="E18" s="139" t="s">
        <v>45</v>
      </c>
      <c r="F18" s="140">
        <f>580*1.009</f>
        <v>585.2199999999999</v>
      </c>
    </row>
    <row r="19" spans="2:6" ht="24" customHeight="1" thickBot="1">
      <c r="B19" s="171" t="s">
        <v>217</v>
      </c>
      <c r="C19" s="172"/>
      <c r="D19" s="141" t="s">
        <v>46</v>
      </c>
      <c r="E19" s="142" t="s">
        <v>45</v>
      </c>
      <c r="F19" s="143">
        <f>600*1.009</f>
        <v>605.4</v>
      </c>
    </row>
    <row r="20" ht="12.75" customHeight="1"/>
    <row r="21" ht="16.5" customHeight="1"/>
    <row r="22" ht="15.75" customHeight="1"/>
    <row r="25" ht="15.75" customHeight="1"/>
  </sheetData>
  <sheetProtection/>
  <mergeCells count="13">
    <mergeCell ref="B19:C19"/>
    <mergeCell ref="B2:F2"/>
    <mergeCell ref="B3:F3"/>
    <mergeCell ref="B4:F4"/>
    <mergeCell ref="B5:F5"/>
    <mergeCell ref="B7:C8"/>
    <mergeCell ref="D7:D8"/>
    <mergeCell ref="E7:E8"/>
    <mergeCell ref="F7:F8"/>
    <mergeCell ref="B9:C11"/>
    <mergeCell ref="B12:C13"/>
    <mergeCell ref="B14:C15"/>
    <mergeCell ref="B16:C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52">
      <selection activeCell="Q33" sqref="Q33"/>
    </sheetView>
  </sheetViews>
  <sheetFormatPr defaultColWidth="9.140625" defaultRowHeight="12.75"/>
  <cols>
    <col min="1" max="1" width="17.00390625" style="0" customWidth="1"/>
    <col min="2" max="2" width="26.7109375" style="0" customWidth="1"/>
    <col min="3" max="3" width="14.140625" style="0" customWidth="1"/>
    <col min="4" max="4" width="16.00390625" style="0" customWidth="1"/>
    <col min="5" max="5" width="15.7109375" style="0" customWidth="1"/>
    <col min="6" max="6" width="16.421875" style="0" customWidth="1"/>
    <col min="8" max="8" width="4.140625" style="0" customWidth="1"/>
    <col min="9" max="9" width="9.140625" style="0" hidden="1" customWidth="1"/>
    <col min="10" max="10" width="26.28125" style="0" customWidth="1"/>
    <col min="11" max="11" width="16.7109375" style="0" customWidth="1"/>
    <col min="12" max="12" width="11.57421875" style="0" customWidth="1"/>
    <col min="13" max="13" width="12.57421875" style="0" customWidth="1"/>
    <col min="14" max="14" width="15.28125" style="0" customWidth="1"/>
    <col min="15" max="15" width="14.00390625" style="0" customWidth="1"/>
  </cols>
  <sheetData>
    <row r="1" spans="1:15" ht="20.25" customHeight="1">
      <c r="A1" s="195"/>
      <c r="B1" s="195"/>
      <c r="C1" s="195"/>
      <c r="D1" s="195"/>
      <c r="E1" s="195"/>
      <c r="F1" s="195"/>
      <c r="G1" s="25"/>
      <c r="J1" s="195"/>
      <c r="K1" s="195"/>
      <c r="L1" s="195"/>
      <c r="M1" s="195"/>
      <c r="N1" s="195"/>
      <c r="O1" s="195"/>
    </row>
    <row r="2" spans="1:15" ht="15.75">
      <c r="A2" s="173" t="s">
        <v>57</v>
      </c>
      <c r="B2" s="192"/>
      <c r="C2" s="192"/>
      <c r="D2" s="192"/>
      <c r="E2" s="192"/>
      <c r="F2" s="192"/>
      <c r="J2" s="173" t="s">
        <v>57</v>
      </c>
      <c r="K2" s="173"/>
      <c r="L2" s="173"/>
      <c r="M2" s="173"/>
      <c r="N2" s="173"/>
      <c r="O2" s="173"/>
    </row>
    <row r="3" spans="1:15" ht="15.75">
      <c r="A3" s="52"/>
      <c r="B3" s="52"/>
      <c r="C3" s="52"/>
      <c r="D3" s="52"/>
      <c r="E3" s="52"/>
      <c r="F3" s="52"/>
      <c r="J3" s="52"/>
      <c r="K3" s="52"/>
      <c r="L3" s="52"/>
      <c r="M3" s="52"/>
      <c r="N3" s="52"/>
      <c r="O3" s="52"/>
    </row>
    <row r="4" spans="1:15" ht="15.75">
      <c r="A4" s="188" t="s">
        <v>39</v>
      </c>
      <c r="B4" s="188"/>
      <c r="C4" s="188"/>
      <c r="D4" s="188"/>
      <c r="E4" s="188"/>
      <c r="F4" s="188"/>
      <c r="J4" s="202" t="s">
        <v>60</v>
      </c>
      <c r="K4" s="202"/>
      <c r="L4" s="202"/>
      <c r="M4" s="202"/>
      <c r="N4" s="202"/>
      <c r="O4" s="202"/>
    </row>
    <row r="5" spans="1:15" ht="12.75" customHeight="1">
      <c r="A5" s="193" t="s">
        <v>58</v>
      </c>
      <c r="B5" s="193"/>
      <c r="C5" s="193"/>
      <c r="D5" s="193"/>
      <c r="E5" s="193"/>
      <c r="F5" s="193"/>
      <c r="J5" s="202"/>
      <c r="K5" s="202"/>
      <c r="L5" s="202"/>
      <c r="M5" s="202"/>
      <c r="N5" s="202"/>
      <c r="O5" s="202"/>
    </row>
    <row r="6" spans="1:15" ht="29.25" customHeight="1">
      <c r="A6" s="193"/>
      <c r="B6" s="193"/>
      <c r="C6" s="193"/>
      <c r="D6" s="193"/>
      <c r="E6" s="193"/>
      <c r="F6" s="193"/>
      <c r="J6" s="189" t="s">
        <v>61</v>
      </c>
      <c r="K6" s="189"/>
      <c r="L6" s="189"/>
      <c r="M6" s="189"/>
      <c r="N6" s="189"/>
      <c r="O6" s="189"/>
    </row>
    <row r="7" spans="1:15" ht="12.75">
      <c r="A7" s="58"/>
      <c r="B7" s="58"/>
      <c r="C7" s="58"/>
      <c r="D7" s="58"/>
      <c r="E7" s="58"/>
      <c r="F7" s="58"/>
      <c r="J7" s="189"/>
      <c r="K7" s="189"/>
      <c r="L7" s="189"/>
      <c r="M7" s="189"/>
      <c r="N7" s="189"/>
      <c r="O7" s="189"/>
    </row>
    <row r="8" spans="1:15" ht="12.75" customHeight="1">
      <c r="A8" s="203" t="s">
        <v>35</v>
      </c>
      <c r="B8" s="203"/>
      <c r="C8" s="203"/>
      <c r="D8" s="203"/>
      <c r="E8" s="203"/>
      <c r="F8" s="203"/>
      <c r="J8" s="189"/>
      <c r="K8" s="189"/>
      <c r="L8" s="189"/>
      <c r="M8" s="189"/>
      <c r="N8" s="189"/>
      <c r="O8" s="189"/>
    </row>
    <row r="9" spans="1:15" ht="24" customHeight="1">
      <c r="A9" s="203"/>
      <c r="B9" s="203"/>
      <c r="C9" s="203"/>
      <c r="D9" s="203"/>
      <c r="E9" s="203"/>
      <c r="F9" s="203"/>
      <c r="J9" s="189"/>
      <c r="K9" s="189"/>
      <c r="L9" s="189"/>
      <c r="M9" s="189"/>
      <c r="N9" s="189"/>
      <c r="O9" s="189"/>
    </row>
    <row r="10" spans="1:15" ht="18.75">
      <c r="A10" s="7"/>
      <c r="B10" s="8"/>
      <c r="C10" s="8"/>
      <c r="D10" s="8"/>
      <c r="E10" s="8"/>
      <c r="F10" s="9" t="s">
        <v>21</v>
      </c>
      <c r="J10" s="189"/>
      <c r="K10" s="189"/>
      <c r="L10" s="189"/>
      <c r="M10" s="189"/>
      <c r="N10" s="189"/>
      <c r="O10" s="189"/>
    </row>
    <row r="11" spans="1:15" ht="18.75">
      <c r="A11" s="23" t="s">
        <v>20</v>
      </c>
      <c r="B11" s="10" t="s">
        <v>36</v>
      </c>
      <c r="C11" s="53" t="s">
        <v>22</v>
      </c>
      <c r="D11" s="53" t="s">
        <v>23</v>
      </c>
      <c r="E11" s="53" t="s">
        <v>24</v>
      </c>
      <c r="F11" s="53" t="s">
        <v>25</v>
      </c>
      <c r="G11" s="3"/>
      <c r="H11" s="4"/>
      <c r="I11" s="5"/>
      <c r="J11" s="189"/>
      <c r="K11" s="189"/>
      <c r="L11" s="189"/>
      <c r="M11" s="189"/>
      <c r="N11" s="189"/>
      <c r="O11" s="189"/>
    </row>
    <row r="12" spans="1:15" ht="18.75" customHeight="1">
      <c r="A12" s="181" t="s">
        <v>30</v>
      </c>
      <c r="B12" s="47" t="s">
        <v>56</v>
      </c>
      <c r="C12" s="47">
        <v>130.77</v>
      </c>
      <c r="D12" s="47">
        <v>118.88</v>
      </c>
      <c r="E12" s="47">
        <v>101.05</v>
      </c>
      <c r="F12" s="47" t="s">
        <v>33</v>
      </c>
      <c r="G12" s="15"/>
      <c r="H12" s="16"/>
      <c r="J12" s="200" t="s">
        <v>62</v>
      </c>
      <c r="K12" s="200"/>
      <c r="L12" s="200"/>
      <c r="M12" s="200"/>
      <c r="N12" s="200"/>
      <c r="O12" s="200"/>
    </row>
    <row r="13" spans="1:15" ht="18.75" customHeight="1">
      <c r="A13" s="182"/>
      <c r="B13" s="47" t="s">
        <v>27</v>
      </c>
      <c r="C13" s="47">
        <v>174.35</v>
      </c>
      <c r="D13" s="47">
        <v>158.5</v>
      </c>
      <c r="E13" s="47">
        <v>134.73</v>
      </c>
      <c r="F13" s="47">
        <v>110.95</v>
      </c>
      <c r="G13" s="15"/>
      <c r="H13" s="16"/>
      <c r="J13" s="200"/>
      <c r="K13" s="200"/>
      <c r="L13" s="200"/>
      <c r="M13" s="200"/>
      <c r="N13" s="200"/>
      <c r="O13" s="200"/>
    </row>
    <row r="14" spans="1:15" ht="18.75" customHeight="1">
      <c r="A14" s="182"/>
      <c r="B14" s="47" t="s">
        <v>17</v>
      </c>
      <c r="C14" s="47">
        <v>244.09</v>
      </c>
      <c r="D14" s="47">
        <v>221.9</v>
      </c>
      <c r="E14" s="47">
        <v>188.62</v>
      </c>
      <c r="F14" s="47">
        <v>155.33</v>
      </c>
      <c r="G14" s="15"/>
      <c r="H14" s="16"/>
      <c r="J14" s="201" t="s">
        <v>54</v>
      </c>
      <c r="K14" s="201"/>
      <c r="L14" s="201"/>
      <c r="M14" s="201"/>
      <c r="N14" s="201"/>
      <c r="O14" s="201"/>
    </row>
    <row r="15" spans="1:15" ht="25.5" customHeight="1">
      <c r="A15" s="190"/>
      <c r="B15" s="191"/>
      <c r="C15" s="191"/>
      <c r="D15" s="191"/>
      <c r="E15" s="191"/>
      <c r="F15" s="191"/>
      <c r="G15" s="17"/>
      <c r="H15" s="17"/>
      <c r="J15" s="201"/>
      <c r="K15" s="201"/>
      <c r="L15" s="201"/>
      <c r="M15" s="201"/>
      <c r="N15" s="201"/>
      <c r="O15" s="201"/>
    </row>
    <row r="16" spans="1:8" ht="18.75" customHeight="1">
      <c r="A16" s="181" t="s">
        <v>31</v>
      </c>
      <c r="B16" s="47" t="s">
        <v>56</v>
      </c>
      <c r="C16" s="47">
        <v>116.74</v>
      </c>
      <c r="D16" s="47">
        <v>106.13</v>
      </c>
      <c r="E16" s="47">
        <v>90.21</v>
      </c>
      <c r="F16" s="47" t="s">
        <v>33</v>
      </c>
      <c r="G16" s="15"/>
      <c r="H16" s="17"/>
    </row>
    <row r="17" spans="1:15" ht="18.75">
      <c r="A17" s="182"/>
      <c r="B17" s="50" t="s">
        <v>27</v>
      </c>
      <c r="C17" s="47">
        <v>155.65</v>
      </c>
      <c r="D17" s="47">
        <v>141.5</v>
      </c>
      <c r="E17" s="47">
        <v>120.28</v>
      </c>
      <c r="F17" s="47">
        <v>99.05</v>
      </c>
      <c r="G17" s="15"/>
      <c r="H17" s="17"/>
      <c r="J17" s="69"/>
      <c r="K17" s="69"/>
      <c r="L17" s="180" t="s">
        <v>21</v>
      </c>
      <c r="M17" s="180"/>
      <c r="N17" s="180"/>
      <c r="O17" s="180"/>
    </row>
    <row r="18" spans="1:15" ht="18.75">
      <c r="A18" s="183"/>
      <c r="B18" s="50" t="s">
        <v>17</v>
      </c>
      <c r="C18" s="47">
        <v>217.91</v>
      </c>
      <c r="D18" s="47">
        <v>198.1</v>
      </c>
      <c r="E18" s="47">
        <v>168.39</v>
      </c>
      <c r="F18" s="47">
        <v>138.67</v>
      </c>
      <c r="G18" s="15"/>
      <c r="H18" s="17"/>
      <c r="J18" s="186" t="s">
        <v>20</v>
      </c>
      <c r="K18" s="186" t="s">
        <v>36</v>
      </c>
      <c r="L18" s="184" t="s">
        <v>22</v>
      </c>
      <c r="M18" s="184" t="s">
        <v>23</v>
      </c>
      <c r="N18" s="184" t="s">
        <v>24</v>
      </c>
      <c r="O18" s="184" t="s">
        <v>25</v>
      </c>
    </row>
    <row r="19" spans="1:15" ht="18.75">
      <c r="A19" s="51"/>
      <c r="B19" s="51"/>
      <c r="C19" s="51"/>
      <c r="D19" s="51"/>
      <c r="E19" s="51"/>
      <c r="F19" s="51"/>
      <c r="G19" s="15"/>
      <c r="H19" s="17"/>
      <c r="J19" s="187"/>
      <c r="K19" s="187"/>
      <c r="L19" s="185"/>
      <c r="M19" s="185"/>
      <c r="N19" s="185"/>
      <c r="O19" s="185"/>
    </row>
    <row r="20" spans="1:15" ht="18.75" customHeight="1">
      <c r="A20" s="181" t="s">
        <v>32</v>
      </c>
      <c r="B20" s="47" t="s">
        <v>56</v>
      </c>
      <c r="C20" s="47" t="s">
        <v>33</v>
      </c>
      <c r="D20" s="47" t="s">
        <v>33</v>
      </c>
      <c r="E20" s="47" t="s">
        <v>33</v>
      </c>
      <c r="F20" s="47" t="s">
        <v>33</v>
      </c>
      <c r="G20" s="15"/>
      <c r="H20" s="17"/>
      <c r="J20" s="181" t="s">
        <v>53</v>
      </c>
      <c r="K20" s="44" t="s">
        <v>26</v>
      </c>
      <c r="L20" s="45" t="s">
        <v>33</v>
      </c>
      <c r="M20" s="45" t="s">
        <v>33</v>
      </c>
      <c r="N20" s="45" t="s">
        <v>33</v>
      </c>
      <c r="O20" s="45" t="s">
        <v>33</v>
      </c>
    </row>
    <row r="21" spans="1:15" ht="18.75">
      <c r="A21" s="182"/>
      <c r="B21" s="50" t="s">
        <v>27</v>
      </c>
      <c r="C21" s="47">
        <v>66</v>
      </c>
      <c r="D21" s="47">
        <v>60</v>
      </c>
      <c r="E21" s="47">
        <v>51</v>
      </c>
      <c r="F21" s="47" t="s">
        <v>33</v>
      </c>
      <c r="G21" s="15"/>
      <c r="H21" s="17"/>
      <c r="J21" s="182"/>
      <c r="K21" s="44" t="s">
        <v>27</v>
      </c>
      <c r="L21" s="45" t="s">
        <v>33</v>
      </c>
      <c r="M21" s="70">
        <v>48</v>
      </c>
      <c r="N21" s="70">
        <v>40</v>
      </c>
      <c r="O21" s="45" t="s">
        <v>33</v>
      </c>
    </row>
    <row r="22" spans="1:15" ht="18.75">
      <c r="A22" s="183"/>
      <c r="B22" s="50" t="s">
        <v>17</v>
      </c>
      <c r="C22" s="47">
        <v>128.7</v>
      </c>
      <c r="D22" s="47">
        <v>117</v>
      </c>
      <c r="E22" s="47">
        <v>99.45</v>
      </c>
      <c r="F22" s="47" t="s">
        <v>33</v>
      </c>
      <c r="G22" s="15"/>
      <c r="H22" s="17"/>
      <c r="J22" s="183"/>
      <c r="K22" s="21" t="s">
        <v>17</v>
      </c>
      <c r="L22" s="45" t="s">
        <v>33</v>
      </c>
      <c r="M22" s="70">
        <v>72</v>
      </c>
      <c r="N22" s="70">
        <v>60</v>
      </c>
      <c r="O22" s="45" t="s">
        <v>33</v>
      </c>
    </row>
    <row r="23" spans="1:15" ht="18.75">
      <c r="A23" s="51"/>
      <c r="B23" s="51"/>
      <c r="C23" s="51"/>
      <c r="D23" s="51"/>
      <c r="E23" s="51"/>
      <c r="F23" s="51"/>
      <c r="G23" s="18"/>
      <c r="H23" s="20"/>
      <c r="J23" s="56"/>
      <c r="K23" s="22"/>
      <c r="L23" s="71"/>
      <c r="M23" s="72"/>
      <c r="N23" s="72"/>
      <c r="O23" s="71"/>
    </row>
    <row r="24" spans="1:15" ht="18.75" customHeight="1">
      <c r="A24" s="181" t="s">
        <v>28</v>
      </c>
      <c r="B24" s="47" t="s">
        <v>56</v>
      </c>
      <c r="C24" s="47" t="s">
        <v>33</v>
      </c>
      <c r="D24" s="47" t="s">
        <v>33</v>
      </c>
      <c r="E24" s="47" t="s">
        <v>33</v>
      </c>
      <c r="F24" s="47" t="s">
        <v>33</v>
      </c>
      <c r="G24" s="18"/>
      <c r="H24" s="20"/>
      <c r="J24" s="56"/>
      <c r="K24" s="22"/>
      <c r="L24" s="71"/>
      <c r="M24" s="72"/>
      <c r="N24" s="72"/>
      <c r="O24" s="71"/>
    </row>
    <row r="25" spans="1:15" ht="18.75">
      <c r="A25" s="182"/>
      <c r="B25" s="50" t="s">
        <v>27</v>
      </c>
      <c r="C25" s="47">
        <v>66</v>
      </c>
      <c r="D25" s="47">
        <v>60</v>
      </c>
      <c r="E25" s="47">
        <v>51</v>
      </c>
      <c r="F25" s="47" t="s">
        <v>33</v>
      </c>
      <c r="G25" s="18"/>
      <c r="H25" s="20"/>
      <c r="J25" s="43"/>
      <c r="K25" s="22"/>
      <c r="L25" s="22"/>
      <c r="M25" s="22"/>
      <c r="N25" s="22"/>
      <c r="O25" s="22"/>
    </row>
    <row r="26" spans="1:15" ht="18.75" customHeight="1">
      <c r="A26" s="183"/>
      <c r="B26" s="50" t="s">
        <v>17</v>
      </c>
      <c r="C26" s="47">
        <v>93.5</v>
      </c>
      <c r="D26" s="47">
        <v>85</v>
      </c>
      <c r="E26" s="47">
        <v>72.25</v>
      </c>
      <c r="F26" s="47" t="s">
        <v>33</v>
      </c>
      <c r="G26" s="18"/>
      <c r="H26" s="20"/>
      <c r="J26" s="173" t="s">
        <v>64</v>
      </c>
      <c r="K26" s="173"/>
      <c r="L26" s="173"/>
      <c r="M26" s="173"/>
      <c r="N26" s="173"/>
      <c r="O26" s="173"/>
    </row>
    <row r="27" spans="1:15" ht="18.75">
      <c r="A27" s="51"/>
      <c r="B27" s="51"/>
      <c r="C27" s="51"/>
      <c r="D27" s="51"/>
      <c r="E27" s="51"/>
      <c r="F27" s="51"/>
      <c r="G27" s="18"/>
      <c r="H27" s="20"/>
      <c r="J27" s="178" t="s">
        <v>65</v>
      </c>
      <c r="K27" s="178"/>
      <c r="L27" s="178"/>
      <c r="M27" s="178"/>
      <c r="N27" s="178"/>
      <c r="O27" s="178"/>
    </row>
    <row r="28" spans="1:15" ht="18.75" customHeight="1">
      <c r="A28" s="181" t="s">
        <v>34</v>
      </c>
      <c r="B28" s="47" t="s">
        <v>56</v>
      </c>
      <c r="C28" s="47" t="s">
        <v>33</v>
      </c>
      <c r="D28" s="47" t="s">
        <v>33</v>
      </c>
      <c r="E28" s="47" t="s">
        <v>33</v>
      </c>
      <c r="F28" s="47" t="s">
        <v>33</v>
      </c>
      <c r="G28" s="18"/>
      <c r="H28" s="20"/>
      <c r="J28" s="178"/>
      <c r="K28" s="178"/>
      <c r="L28" s="178"/>
      <c r="M28" s="178"/>
      <c r="N28" s="178"/>
      <c r="O28" s="178"/>
    </row>
    <row r="29" spans="1:15" ht="18.75" customHeight="1">
      <c r="A29" s="182"/>
      <c r="B29" s="50" t="s">
        <v>27</v>
      </c>
      <c r="C29" s="47">
        <v>126.5</v>
      </c>
      <c r="D29" s="47">
        <v>115</v>
      </c>
      <c r="E29" s="47">
        <v>97.75</v>
      </c>
      <c r="F29" s="47" t="s">
        <v>33</v>
      </c>
      <c r="G29" s="18"/>
      <c r="H29" s="20"/>
      <c r="J29" s="179" t="s">
        <v>63</v>
      </c>
      <c r="K29" s="179"/>
      <c r="L29" s="179"/>
      <c r="M29" s="179"/>
      <c r="N29" s="179"/>
      <c r="O29" s="179"/>
    </row>
    <row r="30" spans="1:15" ht="18.75" customHeight="1">
      <c r="A30" s="183"/>
      <c r="B30" s="50" t="s">
        <v>17</v>
      </c>
      <c r="C30" s="47">
        <v>243.1</v>
      </c>
      <c r="D30" s="47">
        <v>221</v>
      </c>
      <c r="E30" s="47">
        <v>194.5</v>
      </c>
      <c r="F30" s="47" t="s">
        <v>33</v>
      </c>
      <c r="G30" s="18"/>
      <c r="H30" s="20"/>
      <c r="J30" s="179"/>
      <c r="K30" s="179"/>
      <c r="L30" s="179"/>
      <c r="M30" s="179"/>
      <c r="N30" s="179"/>
      <c r="O30" s="179"/>
    </row>
    <row r="31" spans="1:15" ht="18.75">
      <c r="A31" s="24"/>
      <c r="B31" s="22"/>
      <c r="C31" s="22"/>
      <c r="D31" s="22"/>
      <c r="E31" s="22"/>
      <c r="F31" s="22"/>
      <c r="G31" s="18"/>
      <c r="H31" s="20"/>
      <c r="J31" s="179"/>
      <c r="K31" s="179"/>
      <c r="L31" s="179"/>
      <c r="M31" s="179"/>
      <c r="N31" s="179"/>
      <c r="O31" s="179"/>
    </row>
    <row r="32" spans="1:15" ht="18.75">
      <c r="A32" s="198"/>
      <c r="B32" s="198"/>
      <c r="C32" s="198"/>
      <c r="D32" s="198"/>
      <c r="E32" s="198"/>
      <c r="F32" s="198"/>
      <c r="J32" s="179"/>
      <c r="K32" s="179"/>
      <c r="L32" s="179"/>
      <c r="M32" s="179"/>
      <c r="N32" s="179"/>
      <c r="O32" s="179"/>
    </row>
    <row r="33" spans="1:15" ht="25.5" customHeight="1">
      <c r="A33" s="194" t="s">
        <v>57</v>
      </c>
      <c r="B33" s="195"/>
      <c r="C33" s="195"/>
      <c r="D33" s="195"/>
      <c r="E33" s="195"/>
      <c r="F33" s="195"/>
      <c r="J33" s="179"/>
      <c r="K33" s="179"/>
      <c r="L33" s="179"/>
      <c r="M33" s="179"/>
      <c r="N33" s="179"/>
      <c r="O33" s="179"/>
    </row>
    <row r="34" spans="1:15" ht="21" customHeight="1">
      <c r="A34" s="197" t="s">
        <v>39</v>
      </c>
      <c r="B34" s="197"/>
      <c r="C34" s="197"/>
      <c r="D34" s="197"/>
      <c r="E34" s="197"/>
      <c r="F34" s="197"/>
      <c r="J34" s="179"/>
      <c r="K34" s="179"/>
      <c r="L34" s="179"/>
      <c r="M34" s="179"/>
      <c r="N34" s="179"/>
      <c r="O34" s="179"/>
    </row>
    <row r="35" spans="1:15" ht="9.75" customHeight="1">
      <c r="A35" s="59"/>
      <c r="B35" s="59"/>
      <c r="C35" s="59"/>
      <c r="D35" s="59"/>
      <c r="E35" s="59"/>
      <c r="F35" s="59"/>
      <c r="J35" s="179"/>
      <c r="K35" s="179"/>
      <c r="L35" s="179"/>
      <c r="M35" s="179"/>
      <c r="N35" s="179"/>
      <c r="O35" s="179"/>
    </row>
    <row r="36" spans="1:15" ht="9.75" customHeight="1">
      <c r="A36" s="204" t="s">
        <v>59</v>
      </c>
      <c r="B36" s="204"/>
      <c r="C36" s="204"/>
      <c r="D36" s="204"/>
      <c r="E36" s="204"/>
      <c r="F36" s="204"/>
      <c r="J36" s="179"/>
      <c r="K36" s="179"/>
      <c r="L36" s="179"/>
      <c r="M36" s="179"/>
      <c r="N36" s="179"/>
      <c r="O36" s="179"/>
    </row>
    <row r="37" spans="1:15" ht="27" customHeight="1">
      <c r="A37" s="204"/>
      <c r="B37" s="204"/>
      <c r="C37" s="204"/>
      <c r="D37" s="204"/>
      <c r="E37" s="204"/>
      <c r="F37" s="204"/>
      <c r="J37" s="179"/>
      <c r="K37" s="179"/>
      <c r="L37" s="179"/>
      <c r="M37" s="179"/>
      <c r="N37" s="179"/>
      <c r="O37" s="179"/>
    </row>
    <row r="38" spans="1:15" ht="13.5" customHeight="1">
      <c r="A38" s="60"/>
      <c r="B38" s="60"/>
      <c r="C38" s="60"/>
      <c r="D38" s="60"/>
      <c r="E38" s="60"/>
      <c r="F38" s="60"/>
      <c r="J38" s="179"/>
      <c r="K38" s="179"/>
      <c r="L38" s="179"/>
      <c r="M38" s="179"/>
      <c r="N38" s="179"/>
      <c r="O38" s="179"/>
    </row>
    <row r="39" spans="1:15" ht="12.75" customHeight="1">
      <c r="A39" s="196" t="s">
        <v>35</v>
      </c>
      <c r="B39" s="196"/>
      <c r="C39" s="196"/>
      <c r="D39" s="196"/>
      <c r="E39" s="196"/>
      <c r="F39" s="196"/>
      <c r="J39" s="179"/>
      <c r="K39" s="179"/>
      <c r="L39" s="179"/>
      <c r="M39" s="179"/>
      <c r="N39" s="179"/>
      <c r="O39" s="179"/>
    </row>
    <row r="40" spans="1:15" ht="12.75" customHeight="1">
      <c r="A40" s="196"/>
      <c r="B40" s="196"/>
      <c r="C40" s="196"/>
      <c r="D40" s="196"/>
      <c r="E40" s="196"/>
      <c r="F40" s="196"/>
      <c r="J40" s="179"/>
      <c r="K40" s="179"/>
      <c r="L40" s="179"/>
      <c r="M40" s="179"/>
      <c r="N40" s="179"/>
      <c r="O40" s="179"/>
    </row>
    <row r="41" spans="1:15" ht="18.75" customHeight="1">
      <c r="A41" s="62"/>
      <c r="B41" s="63"/>
      <c r="C41" s="63"/>
      <c r="D41" s="63"/>
      <c r="E41" s="64" t="s">
        <v>21</v>
      </c>
      <c r="G41" s="6"/>
      <c r="H41" s="6"/>
      <c r="I41" s="6"/>
      <c r="J41" s="179"/>
      <c r="K41" s="179"/>
      <c r="L41" s="179"/>
      <c r="M41" s="179"/>
      <c r="N41" s="179"/>
      <c r="O41" s="179"/>
    </row>
    <row r="42" spans="1:15" ht="18.75">
      <c r="A42" s="23" t="s">
        <v>20</v>
      </c>
      <c r="B42" s="10" t="s">
        <v>36</v>
      </c>
      <c r="C42" s="53" t="s">
        <v>22</v>
      </c>
      <c r="D42" s="53" t="s">
        <v>23</v>
      </c>
      <c r="E42" s="53" t="s">
        <v>24</v>
      </c>
      <c r="F42" s="53" t="s">
        <v>25</v>
      </c>
      <c r="G42" s="11"/>
      <c r="H42" s="12"/>
      <c r="I42" s="13"/>
      <c r="J42" s="179"/>
      <c r="K42" s="179"/>
      <c r="L42" s="179"/>
      <c r="M42" s="179"/>
      <c r="N42" s="179"/>
      <c r="O42" s="179"/>
    </row>
    <row r="43" spans="1:15" ht="23.25" customHeight="1">
      <c r="A43" s="65" t="s">
        <v>30</v>
      </c>
      <c r="B43" s="47" t="s">
        <v>56</v>
      </c>
      <c r="C43" s="47">
        <v>139.43</v>
      </c>
      <c r="D43" s="47">
        <v>126.75</v>
      </c>
      <c r="E43" s="47">
        <v>107.74</v>
      </c>
      <c r="F43" s="47" t="s">
        <v>33</v>
      </c>
      <c r="G43" s="18"/>
      <c r="H43" s="19"/>
      <c r="J43" s="179"/>
      <c r="K43" s="179"/>
      <c r="L43" s="179"/>
      <c r="M43" s="179"/>
      <c r="N43" s="179"/>
      <c r="O43" s="179"/>
    </row>
    <row r="44" spans="1:8" ht="18.75" customHeight="1">
      <c r="A44" s="66"/>
      <c r="B44" s="47" t="s">
        <v>27</v>
      </c>
      <c r="C44" s="47">
        <v>185.9</v>
      </c>
      <c r="D44" s="47">
        <v>169</v>
      </c>
      <c r="E44" s="47">
        <v>143.65</v>
      </c>
      <c r="F44" s="47">
        <v>118.3</v>
      </c>
      <c r="G44" s="18"/>
      <c r="H44" s="19"/>
    </row>
    <row r="45" spans="1:15" ht="18.75" customHeight="1">
      <c r="A45" s="66"/>
      <c r="B45" s="47" t="s">
        <v>17</v>
      </c>
      <c r="C45" s="47">
        <v>260.26</v>
      </c>
      <c r="D45" s="47">
        <v>236.6</v>
      </c>
      <c r="E45" s="47">
        <v>201.11</v>
      </c>
      <c r="F45" s="47">
        <v>165.62</v>
      </c>
      <c r="G45" s="18"/>
      <c r="H45" s="19"/>
      <c r="J45" s="203" t="s">
        <v>35</v>
      </c>
      <c r="K45" s="203"/>
      <c r="L45" s="203"/>
      <c r="M45" s="203"/>
      <c r="N45" s="203"/>
      <c r="O45" s="203"/>
    </row>
    <row r="46" spans="1:15" ht="18.75">
      <c r="A46" s="67"/>
      <c r="B46" s="55"/>
      <c r="C46" s="68"/>
      <c r="D46" s="68"/>
      <c r="E46" s="68"/>
      <c r="F46" s="68"/>
      <c r="G46" s="20"/>
      <c r="H46" s="20"/>
      <c r="J46" s="203"/>
      <c r="K46" s="203"/>
      <c r="L46" s="203"/>
      <c r="M46" s="203"/>
      <c r="N46" s="203"/>
      <c r="O46" s="203"/>
    </row>
    <row r="47" spans="1:8" ht="18.75" customHeight="1">
      <c r="A47" s="181" t="s">
        <v>31</v>
      </c>
      <c r="B47" s="47" t="s">
        <v>56</v>
      </c>
      <c r="C47" s="47">
        <v>124.99</v>
      </c>
      <c r="D47" s="47">
        <v>113.63</v>
      </c>
      <c r="E47" s="47">
        <v>96.58</v>
      </c>
      <c r="F47" s="47" t="s">
        <v>33</v>
      </c>
      <c r="G47" s="18"/>
      <c r="H47" s="20"/>
    </row>
    <row r="48" spans="1:15" ht="18.75">
      <c r="A48" s="182"/>
      <c r="B48" s="50" t="s">
        <v>27</v>
      </c>
      <c r="C48" s="47">
        <v>166.65</v>
      </c>
      <c r="D48" s="47">
        <v>151.5</v>
      </c>
      <c r="E48" s="47">
        <v>128.78</v>
      </c>
      <c r="F48" s="47">
        <v>106.05</v>
      </c>
      <c r="G48" s="18"/>
      <c r="H48" s="20"/>
      <c r="J48" s="7"/>
      <c r="K48" s="8"/>
      <c r="L48" s="8"/>
      <c r="M48" s="8"/>
      <c r="N48" s="8"/>
      <c r="O48" s="9" t="s">
        <v>21</v>
      </c>
    </row>
    <row r="49" spans="1:15" ht="18.75" customHeight="1">
      <c r="A49" s="183"/>
      <c r="B49" s="50" t="s">
        <v>17</v>
      </c>
      <c r="C49" s="47">
        <v>249.98</v>
      </c>
      <c r="D49" s="47">
        <v>227.25</v>
      </c>
      <c r="E49" s="47">
        <v>193.16</v>
      </c>
      <c r="F49" s="47">
        <v>159.08</v>
      </c>
      <c r="G49" s="18"/>
      <c r="H49" s="20"/>
      <c r="J49" s="23" t="s">
        <v>20</v>
      </c>
      <c r="K49" s="48" t="s">
        <v>36</v>
      </c>
      <c r="L49" s="49" t="s">
        <v>22</v>
      </c>
      <c r="M49" s="49" t="s">
        <v>23</v>
      </c>
      <c r="N49" s="49" t="s">
        <v>24</v>
      </c>
      <c r="O49" s="49" t="s">
        <v>25</v>
      </c>
    </row>
    <row r="50" spans="1:15" ht="21.75" customHeight="1">
      <c r="A50" s="199"/>
      <c r="B50" s="199"/>
      <c r="C50" s="199"/>
      <c r="D50" s="199"/>
      <c r="E50" s="199"/>
      <c r="F50" s="199"/>
      <c r="J50" s="181" t="s">
        <v>53</v>
      </c>
      <c r="K50" s="47" t="s">
        <v>26</v>
      </c>
      <c r="L50" s="74" t="s">
        <v>33</v>
      </c>
      <c r="M50" s="74" t="s">
        <v>33</v>
      </c>
      <c r="N50" s="74" t="s">
        <v>33</v>
      </c>
      <c r="O50" s="74" t="s">
        <v>33</v>
      </c>
    </row>
    <row r="51" spans="1:15" ht="18.75">
      <c r="A51" s="181" t="s">
        <v>32</v>
      </c>
      <c r="B51" s="47" t="s">
        <v>56</v>
      </c>
      <c r="C51" s="47" t="s">
        <v>33</v>
      </c>
      <c r="D51" s="47" t="s">
        <v>33</v>
      </c>
      <c r="E51" s="47" t="s">
        <v>33</v>
      </c>
      <c r="F51" s="47" t="s">
        <v>33</v>
      </c>
      <c r="J51" s="182"/>
      <c r="K51" s="47" t="s">
        <v>27</v>
      </c>
      <c r="L51" s="74" t="s">
        <v>33</v>
      </c>
      <c r="M51" s="74">
        <v>87.14</v>
      </c>
      <c r="N51" s="74">
        <v>74.07</v>
      </c>
      <c r="O51" s="74" t="s">
        <v>33</v>
      </c>
    </row>
    <row r="52" spans="1:15" ht="18.75" customHeight="1">
      <c r="A52" s="182"/>
      <c r="B52" s="50" t="s">
        <v>27</v>
      </c>
      <c r="C52" s="47">
        <v>77</v>
      </c>
      <c r="D52" s="47">
        <v>70</v>
      </c>
      <c r="E52" s="47">
        <v>59.5</v>
      </c>
      <c r="F52" s="47" t="s">
        <v>33</v>
      </c>
      <c r="J52" s="183"/>
      <c r="K52" s="47" t="s">
        <v>17</v>
      </c>
      <c r="L52" s="74" t="s">
        <v>33</v>
      </c>
      <c r="M52" s="74">
        <v>122</v>
      </c>
      <c r="N52" s="74">
        <v>103.7</v>
      </c>
      <c r="O52" s="74" t="s">
        <v>33</v>
      </c>
    </row>
    <row r="53" spans="1:6" ht="18.75" customHeight="1">
      <c r="A53" s="183"/>
      <c r="B53" s="50" t="s">
        <v>17</v>
      </c>
      <c r="C53" s="47">
        <v>143</v>
      </c>
      <c r="D53" s="47">
        <v>130</v>
      </c>
      <c r="E53" s="47">
        <v>110.5</v>
      </c>
      <c r="F53" s="47" t="s">
        <v>33</v>
      </c>
    </row>
    <row r="54" spans="1:6" ht="18.75" customHeight="1">
      <c r="A54" s="51"/>
      <c r="B54" s="51"/>
      <c r="C54" s="51"/>
      <c r="D54" s="51"/>
      <c r="E54" s="51"/>
      <c r="F54" s="51"/>
    </row>
    <row r="55" spans="1:6" ht="18.75">
      <c r="A55" s="181" t="s">
        <v>28</v>
      </c>
      <c r="B55" s="47" t="s">
        <v>56</v>
      </c>
      <c r="C55" s="47" t="s">
        <v>33</v>
      </c>
      <c r="D55" s="47" t="s">
        <v>33</v>
      </c>
      <c r="E55" s="47" t="s">
        <v>33</v>
      </c>
      <c r="F55" s="47" t="s">
        <v>33</v>
      </c>
    </row>
    <row r="56" spans="1:6" ht="18.75">
      <c r="A56" s="182"/>
      <c r="B56" s="50" t="s">
        <v>27</v>
      </c>
      <c r="C56" s="47">
        <v>77</v>
      </c>
      <c r="D56" s="47">
        <v>70</v>
      </c>
      <c r="E56" s="47">
        <v>59.5</v>
      </c>
      <c r="F56" s="47" t="s">
        <v>33</v>
      </c>
    </row>
    <row r="57" spans="1:6" ht="18.75">
      <c r="A57" s="183"/>
      <c r="B57" s="50" t="s">
        <v>17</v>
      </c>
      <c r="C57" s="47">
        <v>115.5</v>
      </c>
      <c r="D57" s="47">
        <v>105</v>
      </c>
      <c r="E57" s="47">
        <v>89.25</v>
      </c>
      <c r="F57" s="47" t="s">
        <v>33</v>
      </c>
    </row>
    <row r="58" spans="1:6" ht="18.75">
      <c r="A58" s="51"/>
      <c r="B58" s="51"/>
      <c r="C58" s="51"/>
      <c r="D58" s="51"/>
      <c r="E58" s="51"/>
      <c r="F58" s="51"/>
    </row>
    <row r="59" spans="1:6" ht="18.75">
      <c r="A59" s="181" t="s">
        <v>34</v>
      </c>
      <c r="B59" s="47" t="s">
        <v>56</v>
      </c>
      <c r="C59" s="47" t="s">
        <v>33</v>
      </c>
      <c r="D59" s="47" t="s">
        <v>33</v>
      </c>
      <c r="E59" s="47" t="s">
        <v>33</v>
      </c>
      <c r="F59" s="47" t="s">
        <v>33</v>
      </c>
    </row>
    <row r="60" spans="1:6" ht="18.75">
      <c r="A60" s="182"/>
      <c r="B60" s="50" t="s">
        <v>27</v>
      </c>
      <c r="C60" s="47">
        <v>144</v>
      </c>
      <c r="D60" s="47">
        <v>125</v>
      </c>
      <c r="E60" s="47">
        <v>106.25</v>
      </c>
      <c r="F60" s="47" t="s">
        <v>33</v>
      </c>
    </row>
    <row r="61" spans="1:6" ht="18.75">
      <c r="A61" s="183"/>
      <c r="B61" s="50" t="s">
        <v>17</v>
      </c>
      <c r="C61" s="47">
        <v>264</v>
      </c>
      <c r="D61" s="47">
        <v>240</v>
      </c>
      <c r="E61" s="47">
        <v>204</v>
      </c>
      <c r="F61" s="47" t="s">
        <v>33</v>
      </c>
    </row>
    <row r="62" spans="1:6" ht="18.75" customHeight="1">
      <c r="A62" s="14"/>
      <c r="B62" s="14"/>
      <c r="C62" s="14"/>
      <c r="D62" s="14"/>
      <c r="E62" s="14"/>
      <c r="F62" s="14"/>
    </row>
    <row r="63" ht="12.75" customHeight="1"/>
    <row r="64" ht="12.75" customHeight="1"/>
    <row r="65" ht="12.75" customHeight="1"/>
    <row r="66" ht="20.25" customHeight="1"/>
    <row r="67" ht="22.5" customHeight="1"/>
    <row r="70" ht="18.75" customHeight="1"/>
    <row r="71" ht="12.75" customHeight="1"/>
    <row r="72" spans="1:7" ht="23.25" customHeight="1">
      <c r="A72" s="205"/>
      <c r="B72" s="205"/>
      <c r="C72" s="205"/>
      <c r="D72" s="205"/>
      <c r="E72" s="205"/>
      <c r="F72" s="205"/>
      <c r="G72" s="205"/>
    </row>
    <row r="73" spans="1:7" ht="21" customHeight="1">
      <c r="A73" s="205"/>
      <c r="B73" s="205"/>
      <c r="C73" s="205"/>
      <c r="D73" s="205"/>
      <c r="E73" s="205"/>
      <c r="F73" s="205"/>
      <c r="G73" s="205"/>
    </row>
    <row r="74" spans="1:7" ht="25.5" customHeight="1">
      <c r="A74" s="205"/>
      <c r="B74" s="205"/>
      <c r="C74" s="205"/>
      <c r="D74" s="205"/>
      <c r="E74" s="205"/>
      <c r="F74" s="205"/>
      <c r="G74" s="205"/>
    </row>
    <row r="75" spans="1:7" ht="12.75" customHeight="1">
      <c r="A75" s="205"/>
      <c r="B75" s="205"/>
      <c r="C75" s="205"/>
      <c r="D75" s="205"/>
      <c r="E75" s="205"/>
      <c r="F75" s="205"/>
      <c r="G75" s="205"/>
    </row>
    <row r="76" spans="1:7" ht="12.75">
      <c r="A76" s="205"/>
      <c r="B76" s="205"/>
      <c r="C76" s="205"/>
      <c r="D76" s="205"/>
      <c r="E76" s="205"/>
      <c r="F76" s="205"/>
      <c r="G76" s="205"/>
    </row>
    <row r="77" spans="1:7" ht="12.75">
      <c r="A77" s="205"/>
      <c r="B77" s="205"/>
      <c r="C77" s="205"/>
      <c r="D77" s="205"/>
      <c r="E77" s="205"/>
      <c r="F77" s="205"/>
      <c r="G77" s="205"/>
    </row>
    <row r="78" spans="1:7" ht="12.75">
      <c r="A78" s="205"/>
      <c r="B78" s="205"/>
      <c r="C78" s="205"/>
      <c r="D78" s="205"/>
      <c r="E78" s="205"/>
      <c r="F78" s="205"/>
      <c r="G78" s="205"/>
    </row>
  </sheetData>
  <sheetProtection/>
  <mergeCells count="44">
    <mergeCell ref="A72:G78"/>
    <mergeCell ref="A51:A53"/>
    <mergeCell ref="A59:A61"/>
    <mergeCell ref="A55:A57"/>
    <mergeCell ref="J50:J52"/>
    <mergeCell ref="A50:F50"/>
    <mergeCell ref="A47:A49"/>
    <mergeCell ref="J12:O13"/>
    <mergeCell ref="J14:O15"/>
    <mergeCell ref="J4:O5"/>
    <mergeCell ref="L18:L19"/>
    <mergeCell ref="J45:O46"/>
    <mergeCell ref="A36:F37"/>
    <mergeCell ref="A8:F9"/>
    <mergeCell ref="J1:O1"/>
    <mergeCell ref="A34:F34"/>
    <mergeCell ref="A1:F1"/>
    <mergeCell ref="A28:A30"/>
    <mergeCell ref="A32:F32"/>
    <mergeCell ref="A24:A26"/>
    <mergeCell ref="J2:O2"/>
    <mergeCell ref="N18:N19"/>
    <mergeCell ref="M18:M19"/>
    <mergeCell ref="J26:O26"/>
    <mergeCell ref="A2:F2"/>
    <mergeCell ref="A5:F6"/>
    <mergeCell ref="J18:J19"/>
    <mergeCell ref="A33:F33"/>
    <mergeCell ref="A39:F40"/>
    <mergeCell ref="A4:F4"/>
    <mergeCell ref="J6:O11"/>
    <mergeCell ref="A16:A18"/>
    <mergeCell ref="A12:A14"/>
    <mergeCell ref="A15:F15"/>
    <mergeCell ref="A20:A22"/>
    <mergeCell ref="J27:O28"/>
    <mergeCell ref="J29:O43"/>
    <mergeCell ref="L17:O17"/>
    <mergeCell ref="J20:J22"/>
    <mergeCell ref="O18:O19"/>
    <mergeCell ref="K18:K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52"/>
  <sheetViews>
    <sheetView zoomScalePageLayoutView="0" workbookViewId="0" topLeftCell="A37">
      <selection activeCell="H48" sqref="H48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44.28125" style="0" customWidth="1"/>
    <col min="4" max="4" width="15.00390625" style="0" customWidth="1"/>
    <col min="5" max="5" width="22.7109375" style="0" customWidth="1"/>
    <col min="6" max="6" width="24.7109375" style="0" customWidth="1"/>
    <col min="7" max="7" width="6.28125" style="0" customWidth="1"/>
    <col min="8" max="8" width="34.57421875" style="0" customWidth="1"/>
    <col min="9" max="9" width="14.8515625" style="0" customWidth="1"/>
    <col min="10" max="11" width="21.00390625" style="0" customWidth="1"/>
    <col min="12" max="12" width="30.00390625" style="0" customWidth="1"/>
  </cols>
  <sheetData>
    <row r="3" spans="2:12" ht="15.75">
      <c r="B3" s="173" t="s">
        <v>67</v>
      </c>
      <c r="C3" s="192"/>
      <c r="D3" s="192"/>
      <c r="E3" s="192"/>
      <c r="G3" s="173" t="s">
        <v>67</v>
      </c>
      <c r="H3" s="173"/>
      <c r="I3" s="173"/>
      <c r="J3" s="173"/>
      <c r="K3" s="173"/>
      <c r="L3" s="173"/>
    </row>
    <row r="4" spans="2:11" ht="15.75">
      <c r="B4" s="52"/>
      <c r="C4" s="52"/>
      <c r="D4" s="52"/>
      <c r="E4" s="52"/>
      <c r="G4" s="52"/>
      <c r="H4" s="52"/>
      <c r="I4" s="52"/>
      <c r="J4" s="52"/>
      <c r="K4" s="52"/>
    </row>
    <row r="5" spans="2:12" ht="24" customHeight="1">
      <c r="B5" s="204" t="s">
        <v>68</v>
      </c>
      <c r="C5" s="204"/>
      <c r="D5" s="204"/>
      <c r="E5" s="204"/>
      <c r="G5" s="204" t="s">
        <v>82</v>
      </c>
      <c r="H5" s="204"/>
      <c r="I5" s="204"/>
      <c r="J5" s="204"/>
      <c r="K5" s="204"/>
      <c r="L5" s="204"/>
    </row>
    <row r="6" spans="2:12" ht="16.5" customHeight="1">
      <c r="B6" s="204"/>
      <c r="C6" s="204"/>
      <c r="D6" s="204"/>
      <c r="E6" s="204"/>
      <c r="G6" s="204"/>
      <c r="H6" s="204"/>
      <c r="I6" s="204"/>
      <c r="J6" s="204"/>
      <c r="K6" s="204"/>
      <c r="L6" s="204"/>
    </row>
    <row r="7" spans="2:12" ht="18" customHeight="1">
      <c r="B7" s="196" t="s">
        <v>69</v>
      </c>
      <c r="C7" s="196"/>
      <c r="D7" s="196"/>
      <c r="E7" s="196"/>
      <c r="G7" s="196" t="s">
        <v>69</v>
      </c>
      <c r="H7" s="196"/>
      <c r="I7" s="196"/>
      <c r="J7" s="196"/>
      <c r="K7" s="196"/>
      <c r="L7" s="196"/>
    </row>
    <row r="8" spans="2:11" ht="18" customHeight="1" thickBot="1">
      <c r="B8" s="61"/>
      <c r="C8" s="61"/>
      <c r="D8" s="61"/>
      <c r="E8" s="61"/>
      <c r="G8" s="61"/>
      <c r="H8" s="61"/>
      <c r="I8" s="61"/>
      <c r="J8" s="61"/>
      <c r="K8" s="61"/>
    </row>
    <row r="9" spans="2:12" ht="66" customHeight="1" thickBot="1">
      <c r="B9" s="84" t="s">
        <v>13</v>
      </c>
      <c r="C9" s="82" t="s">
        <v>29</v>
      </c>
      <c r="D9" s="82" t="s">
        <v>70</v>
      </c>
      <c r="E9" s="83" t="s">
        <v>71</v>
      </c>
      <c r="G9" s="236" t="s">
        <v>13</v>
      </c>
      <c r="H9" s="221" t="s">
        <v>29</v>
      </c>
      <c r="I9" s="221" t="s">
        <v>70</v>
      </c>
      <c r="J9" s="209" t="s">
        <v>71</v>
      </c>
      <c r="K9" s="209"/>
      <c r="L9" s="210"/>
    </row>
    <row r="10" spans="2:12" ht="21" customHeight="1">
      <c r="B10" s="215" t="s">
        <v>2</v>
      </c>
      <c r="C10" s="218" t="s">
        <v>72</v>
      </c>
      <c r="D10" s="77">
        <v>1</v>
      </c>
      <c r="E10" s="78">
        <v>10.8</v>
      </c>
      <c r="G10" s="237"/>
      <c r="H10" s="222"/>
      <c r="I10" s="222"/>
      <c r="J10" s="181" t="s">
        <v>79</v>
      </c>
      <c r="K10" s="181" t="s">
        <v>80</v>
      </c>
      <c r="L10" s="224" t="s">
        <v>81</v>
      </c>
    </row>
    <row r="11" spans="2:12" ht="21" customHeight="1">
      <c r="B11" s="216"/>
      <c r="C11" s="219"/>
      <c r="D11" s="76">
        <v>2</v>
      </c>
      <c r="E11" s="79">
        <v>10.5</v>
      </c>
      <c r="G11" s="237"/>
      <c r="H11" s="222"/>
      <c r="I11" s="222"/>
      <c r="J11" s="182"/>
      <c r="K11" s="182"/>
      <c r="L11" s="225"/>
    </row>
    <row r="12" spans="2:12" ht="21" customHeight="1" thickBot="1">
      <c r="B12" s="217"/>
      <c r="C12" s="220"/>
      <c r="D12" s="80">
        <v>4</v>
      </c>
      <c r="E12" s="81">
        <v>10.2</v>
      </c>
      <c r="G12" s="238"/>
      <c r="H12" s="223"/>
      <c r="I12" s="223"/>
      <c r="J12" s="208"/>
      <c r="K12" s="208"/>
      <c r="L12" s="226"/>
    </row>
    <row r="13" spans="2:12" ht="21" customHeight="1">
      <c r="B13" s="215" t="s">
        <v>3</v>
      </c>
      <c r="C13" s="218" t="s">
        <v>73</v>
      </c>
      <c r="D13" s="77">
        <v>1</v>
      </c>
      <c r="E13" s="78">
        <v>11.6</v>
      </c>
      <c r="G13" s="234" t="s">
        <v>2</v>
      </c>
      <c r="H13" s="219" t="s">
        <v>78</v>
      </c>
      <c r="I13" s="227" t="s">
        <v>84</v>
      </c>
      <c r="J13" s="182">
        <v>19.5</v>
      </c>
      <c r="K13" s="182">
        <v>30</v>
      </c>
      <c r="L13" s="225">
        <v>35</v>
      </c>
    </row>
    <row r="14" spans="2:12" ht="21" customHeight="1">
      <c r="B14" s="216"/>
      <c r="C14" s="219"/>
      <c r="D14" s="76">
        <v>2</v>
      </c>
      <c r="E14" s="79">
        <v>11.3</v>
      </c>
      <c r="G14" s="206"/>
      <c r="H14" s="219"/>
      <c r="I14" s="227"/>
      <c r="J14" s="182"/>
      <c r="K14" s="182"/>
      <c r="L14" s="225"/>
    </row>
    <row r="15" spans="2:12" ht="21" customHeight="1" thickBot="1">
      <c r="B15" s="217"/>
      <c r="C15" s="220"/>
      <c r="D15" s="80">
        <v>4</v>
      </c>
      <c r="E15" s="81">
        <v>11</v>
      </c>
      <c r="G15" s="206"/>
      <c r="H15" s="235"/>
      <c r="I15" s="228"/>
      <c r="J15" s="183"/>
      <c r="K15" s="183"/>
      <c r="L15" s="229"/>
    </row>
    <row r="16" spans="2:12" ht="21" customHeight="1">
      <c r="B16" s="230" t="s">
        <v>4</v>
      </c>
      <c r="C16" s="231" t="s">
        <v>74</v>
      </c>
      <c r="D16" s="77">
        <v>1</v>
      </c>
      <c r="E16" s="78">
        <v>10.1</v>
      </c>
      <c r="G16" s="87" t="s">
        <v>3</v>
      </c>
      <c r="H16" s="75" t="s">
        <v>83</v>
      </c>
      <c r="I16" s="85" t="s">
        <v>84</v>
      </c>
      <c r="J16" s="47">
        <v>19.5</v>
      </c>
      <c r="K16" s="47">
        <v>30</v>
      </c>
      <c r="L16" s="79">
        <v>35</v>
      </c>
    </row>
    <row r="17" spans="2:12" ht="21" customHeight="1" thickBot="1">
      <c r="B17" s="206"/>
      <c r="C17" s="232"/>
      <c r="D17" s="76">
        <v>2</v>
      </c>
      <c r="E17" s="79">
        <v>9.8</v>
      </c>
      <c r="G17" s="88" t="s">
        <v>4</v>
      </c>
      <c r="H17" s="89" t="s">
        <v>77</v>
      </c>
      <c r="I17" s="90">
        <v>2</v>
      </c>
      <c r="J17" s="91">
        <v>22</v>
      </c>
      <c r="K17" s="91">
        <v>33</v>
      </c>
      <c r="L17" s="81">
        <v>37</v>
      </c>
    </row>
    <row r="18" spans="2:5" ht="21" customHeight="1" thickBot="1">
      <c r="B18" s="207"/>
      <c r="C18" s="233"/>
      <c r="D18" s="80">
        <v>4</v>
      </c>
      <c r="E18" s="81">
        <v>9.5</v>
      </c>
    </row>
    <row r="19" ht="14.25" customHeight="1"/>
    <row r="20" ht="32.25" customHeight="1"/>
    <row r="21" spans="2:5" ht="14.25" customHeight="1">
      <c r="B21" s="173" t="s">
        <v>66</v>
      </c>
      <c r="C21" s="192"/>
      <c r="D21" s="192"/>
      <c r="E21" s="192"/>
    </row>
    <row r="22" spans="2:5" ht="15" customHeight="1">
      <c r="B22" s="52"/>
      <c r="C22" s="52"/>
      <c r="D22" s="52"/>
      <c r="E22" s="52"/>
    </row>
    <row r="23" spans="2:5" ht="14.25" customHeight="1">
      <c r="B23" s="204" t="s">
        <v>75</v>
      </c>
      <c r="C23" s="204"/>
      <c r="D23" s="204"/>
      <c r="E23" s="204"/>
    </row>
    <row r="24" spans="2:5" ht="25.5" customHeight="1">
      <c r="B24" s="204"/>
      <c r="C24" s="204"/>
      <c r="D24" s="204"/>
      <c r="E24" s="204"/>
    </row>
    <row r="25" spans="2:5" ht="14.25" customHeight="1">
      <c r="B25" s="58"/>
      <c r="C25" s="58"/>
      <c r="D25" s="58"/>
      <c r="E25" s="58"/>
    </row>
    <row r="26" spans="2:5" ht="15" customHeight="1">
      <c r="B26" s="196" t="s">
        <v>69</v>
      </c>
      <c r="C26" s="196"/>
      <c r="D26" s="196"/>
      <c r="E26" s="196"/>
    </row>
    <row r="27" spans="2:5" ht="14.25" customHeight="1" thickBot="1">
      <c r="B27" s="61"/>
      <c r="C27" s="61"/>
      <c r="D27" s="61"/>
      <c r="E27" s="61"/>
    </row>
    <row r="28" spans="2:10" ht="57" thickBot="1">
      <c r="B28" s="84" t="s">
        <v>13</v>
      </c>
      <c r="C28" s="82" t="s">
        <v>29</v>
      </c>
      <c r="D28" s="82" t="s">
        <v>70</v>
      </c>
      <c r="E28" s="83" t="s">
        <v>71</v>
      </c>
      <c r="H28" s="94" t="s">
        <v>87</v>
      </c>
      <c r="I28" s="94"/>
      <c r="J28" s="94"/>
    </row>
    <row r="29" spans="2:10" ht="21" customHeight="1" thickBot="1">
      <c r="B29" s="215" t="s">
        <v>2</v>
      </c>
      <c r="C29" s="218" t="s">
        <v>72</v>
      </c>
      <c r="D29" s="77">
        <v>1</v>
      </c>
      <c r="E29" s="78">
        <v>6</v>
      </c>
      <c r="H29" s="2"/>
      <c r="I29" s="2"/>
      <c r="J29" s="2"/>
    </row>
    <row r="30" spans="2:10" ht="21" customHeight="1" thickBot="1">
      <c r="B30" s="216"/>
      <c r="C30" s="219"/>
      <c r="D30" s="76">
        <v>2</v>
      </c>
      <c r="E30" s="79">
        <v>5.67</v>
      </c>
      <c r="H30" s="98" t="s">
        <v>88</v>
      </c>
      <c r="I30" s="95" t="s">
        <v>89</v>
      </c>
      <c r="J30" s="2"/>
    </row>
    <row r="31" spans="2:10" ht="21" customHeight="1" thickBot="1">
      <c r="B31" s="217"/>
      <c r="C31" s="220"/>
      <c r="D31" s="80">
        <v>4</v>
      </c>
      <c r="E31" s="81">
        <v>5.34</v>
      </c>
      <c r="H31" s="98" t="s">
        <v>90</v>
      </c>
      <c r="I31" s="95" t="s">
        <v>91</v>
      </c>
      <c r="J31" s="2"/>
    </row>
    <row r="32" spans="2:10" ht="21" customHeight="1" thickBot="1">
      <c r="B32" s="215" t="s">
        <v>3</v>
      </c>
      <c r="C32" s="218" t="s">
        <v>76</v>
      </c>
      <c r="D32" s="77">
        <v>1</v>
      </c>
      <c r="E32" s="78">
        <v>6.65</v>
      </c>
      <c r="H32" s="98" t="s">
        <v>92</v>
      </c>
      <c r="I32" s="95" t="s">
        <v>93</v>
      </c>
      <c r="J32" s="2"/>
    </row>
    <row r="33" spans="2:10" ht="21" customHeight="1" thickBot="1">
      <c r="B33" s="216"/>
      <c r="C33" s="219"/>
      <c r="D33" s="76">
        <v>2</v>
      </c>
      <c r="E33" s="79">
        <v>6.33</v>
      </c>
      <c r="H33" s="98" t="s">
        <v>94</v>
      </c>
      <c r="I33" s="96" t="s">
        <v>95</v>
      </c>
      <c r="J33" s="2"/>
    </row>
    <row r="34" spans="2:10" ht="21" customHeight="1" thickBot="1">
      <c r="B34" s="217"/>
      <c r="C34" s="220"/>
      <c r="D34" s="80">
        <v>4</v>
      </c>
      <c r="E34" s="81">
        <v>6</v>
      </c>
      <c r="H34" s="98" t="s">
        <v>96</v>
      </c>
      <c r="I34" s="95" t="s">
        <v>97</v>
      </c>
      <c r="J34" s="2"/>
    </row>
    <row r="35" spans="2:10" ht="21" customHeight="1" thickBot="1">
      <c r="B35" s="230" t="s">
        <v>4</v>
      </c>
      <c r="C35" s="231" t="s">
        <v>74</v>
      </c>
      <c r="D35" s="77">
        <v>1</v>
      </c>
      <c r="E35" s="78">
        <v>5.01</v>
      </c>
      <c r="H35" s="98" t="s">
        <v>98</v>
      </c>
      <c r="I35" s="95" t="s">
        <v>33</v>
      </c>
      <c r="J35" s="2"/>
    </row>
    <row r="36" spans="2:10" ht="21" customHeight="1" thickBot="1">
      <c r="B36" s="206"/>
      <c r="C36" s="232"/>
      <c r="D36" s="76">
        <v>2</v>
      </c>
      <c r="E36" s="79">
        <v>4.69</v>
      </c>
      <c r="H36" s="98" t="s">
        <v>99</v>
      </c>
      <c r="I36" s="95" t="s">
        <v>100</v>
      </c>
      <c r="J36" s="2"/>
    </row>
    <row r="37" spans="2:10" ht="21" customHeight="1" thickBot="1">
      <c r="B37" s="207"/>
      <c r="C37" s="233"/>
      <c r="D37" s="80">
        <v>4</v>
      </c>
      <c r="E37" s="81">
        <v>4.36</v>
      </c>
      <c r="H37" s="98" t="s">
        <v>101</v>
      </c>
      <c r="I37" s="97" t="s">
        <v>102</v>
      </c>
      <c r="J37" s="2"/>
    </row>
    <row r="38" spans="2:10" ht="21" customHeight="1" thickBot="1">
      <c r="B38" s="230" t="s">
        <v>5</v>
      </c>
      <c r="C38" s="231" t="s">
        <v>77</v>
      </c>
      <c r="D38" s="77">
        <v>1</v>
      </c>
      <c r="E38" s="78">
        <v>6.65</v>
      </c>
      <c r="H38" s="98" t="s">
        <v>103</v>
      </c>
      <c r="I38" s="95" t="s">
        <v>104</v>
      </c>
      <c r="J38" s="2"/>
    </row>
    <row r="39" spans="2:8" ht="21" customHeight="1" thickBot="1">
      <c r="B39" s="207"/>
      <c r="C39" s="233"/>
      <c r="D39" s="80">
        <v>2</v>
      </c>
      <c r="E39" s="81">
        <v>6.33</v>
      </c>
      <c r="H39" s="2"/>
    </row>
    <row r="40" ht="14.25">
      <c r="H40" s="2"/>
    </row>
    <row r="41" ht="14.25">
      <c r="H41" s="2"/>
    </row>
    <row r="42" spans="2:8" ht="15.75">
      <c r="B42" s="173" t="s">
        <v>67</v>
      </c>
      <c r="C42" s="192"/>
      <c r="D42" s="192"/>
      <c r="E42" s="192"/>
      <c r="H42" s="2"/>
    </row>
    <row r="43" spans="2:5" ht="15.75">
      <c r="B43" s="52"/>
      <c r="C43" s="52"/>
      <c r="D43" s="52"/>
      <c r="E43" s="52"/>
    </row>
    <row r="44" spans="2:5" ht="30" customHeight="1">
      <c r="B44" s="204" t="s">
        <v>85</v>
      </c>
      <c r="C44" s="204"/>
      <c r="D44" s="204"/>
      <c r="E44" s="204"/>
    </row>
    <row r="45" spans="2:5" ht="12.75">
      <c r="B45" s="204"/>
      <c r="C45" s="204"/>
      <c r="D45" s="204"/>
      <c r="E45" s="204"/>
    </row>
    <row r="46" spans="2:5" ht="12.75">
      <c r="B46" s="58"/>
      <c r="C46" s="58"/>
      <c r="D46" s="58"/>
      <c r="E46" s="58"/>
    </row>
    <row r="47" spans="2:5" ht="15.75">
      <c r="B47" s="196" t="s">
        <v>69</v>
      </c>
      <c r="C47" s="196"/>
      <c r="D47" s="196"/>
      <c r="E47" s="196"/>
    </row>
    <row r="48" spans="2:5" ht="16.5" thickBot="1">
      <c r="B48" s="61"/>
      <c r="C48" s="61"/>
      <c r="D48" s="61"/>
      <c r="E48" s="61"/>
    </row>
    <row r="49" spans="2:5" ht="75.75" customHeight="1">
      <c r="B49" s="92" t="s">
        <v>13</v>
      </c>
      <c r="C49" s="93" t="s">
        <v>20</v>
      </c>
      <c r="D49" s="209" t="s">
        <v>71</v>
      </c>
      <c r="E49" s="210"/>
    </row>
    <row r="50" spans="2:5" ht="18.75" customHeight="1">
      <c r="B50" s="206" t="s">
        <v>2</v>
      </c>
      <c r="C50" s="181" t="s">
        <v>86</v>
      </c>
      <c r="D50" s="211">
        <v>42</v>
      </c>
      <c r="E50" s="212"/>
    </row>
    <row r="51" spans="2:5" ht="12.75">
      <c r="B51" s="206"/>
      <c r="C51" s="182"/>
      <c r="D51" s="211"/>
      <c r="E51" s="212"/>
    </row>
    <row r="52" spans="2:5" ht="13.5" thickBot="1">
      <c r="B52" s="207"/>
      <c r="C52" s="208"/>
      <c r="D52" s="213"/>
      <c r="E52" s="214"/>
    </row>
  </sheetData>
  <sheetProtection/>
  <mergeCells count="43">
    <mergeCell ref="C32:C34"/>
    <mergeCell ref="B13:B15"/>
    <mergeCell ref="C13:C15"/>
    <mergeCell ref="B16:B18"/>
    <mergeCell ref="C16:C18"/>
    <mergeCell ref="B21:E21"/>
    <mergeCell ref="B23:E24"/>
    <mergeCell ref="B38:B39"/>
    <mergeCell ref="C38:C39"/>
    <mergeCell ref="G13:G15"/>
    <mergeCell ref="G3:L3"/>
    <mergeCell ref="G5:L6"/>
    <mergeCell ref="H13:H15"/>
    <mergeCell ref="J9:L9"/>
    <mergeCell ref="G9:G12"/>
    <mergeCell ref="B5:E6"/>
    <mergeCell ref="B7:E7"/>
    <mergeCell ref="I13:I15"/>
    <mergeCell ref="J13:J15"/>
    <mergeCell ref="K13:K15"/>
    <mergeCell ref="L13:L15"/>
    <mergeCell ref="B35:B37"/>
    <mergeCell ref="C35:C37"/>
    <mergeCell ref="B26:E26"/>
    <mergeCell ref="B29:B31"/>
    <mergeCell ref="C29:C31"/>
    <mergeCell ref="B32:B34"/>
    <mergeCell ref="C10:C12"/>
    <mergeCell ref="H9:H12"/>
    <mergeCell ref="I9:I12"/>
    <mergeCell ref="J10:J12"/>
    <mergeCell ref="K10:K12"/>
    <mergeCell ref="L10:L12"/>
    <mergeCell ref="B3:E3"/>
    <mergeCell ref="G7:L7"/>
    <mergeCell ref="B42:E42"/>
    <mergeCell ref="B44:E45"/>
    <mergeCell ref="B47:E47"/>
    <mergeCell ref="B50:B52"/>
    <mergeCell ref="C50:C52"/>
    <mergeCell ref="D49:E49"/>
    <mergeCell ref="D50:E52"/>
    <mergeCell ref="B10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9"/>
  <sheetViews>
    <sheetView zoomScalePageLayoutView="0" workbookViewId="0" topLeftCell="A25">
      <selection activeCell="H10" sqref="H10"/>
    </sheetView>
  </sheetViews>
  <sheetFormatPr defaultColWidth="9.140625" defaultRowHeight="12.75"/>
  <cols>
    <col min="2" max="2" width="8.140625" style="102" customWidth="1"/>
    <col min="3" max="3" width="59.00390625" style="102" customWidth="1"/>
    <col min="4" max="4" width="11.421875" style="102" customWidth="1"/>
    <col min="5" max="5" width="17.00390625" style="99" customWidth="1"/>
    <col min="6" max="6" width="12.8515625" style="0" customWidth="1"/>
  </cols>
  <sheetData>
    <row r="2" spans="2:8" ht="15.75">
      <c r="B2" s="173" t="s">
        <v>169</v>
      </c>
      <c r="C2" s="173"/>
      <c r="D2" s="173"/>
      <c r="E2" s="173"/>
      <c r="F2" s="86"/>
      <c r="G2" s="86"/>
      <c r="H2" s="86"/>
    </row>
    <row r="4" spans="2:5" ht="36" customHeight="1">
      <c r="B4" s="100" t="s">
        <v>0</v>
      </c>
      <c r="C4" s="100" t="s">
        <v>29</v>
      </c>
      <c r="D4" s="100" t="s">
        <v>43</v>
      </c>
      <c r="E4" s="100" t="s">
        <v>168</v>
      </c>
    </row>
    <row r="5" spans="2:5" ht="22.5" customHeight="1">
      <c r="B5" s="38" t="s">
        <v>105</v>
      </c>
      <c r="C5" s="103" t="s">
        <v>106</v>
      </c>
      <c r="D5" s="38" t="s">
        <v>107</v>
      </c>
      <c r="E5" s="101">
        <v>36</v>
      </c>
    </row>
    <row r="6" spans="2:5" ht="22.5" customHeight="1">
      <c r="B6" s="38" t="s">
        <v>108</v>
      </c>
      <c r="C6" s="103" t="s">
        <v>109</v>
      </c>
      <c r="D6" s="38" t="s">
        <v>107</v>
      </c>
      <c r="E6" s="101">
        <v>44.5</v>
      </c>
    </row>
    <row r="7" spans="2:5" ht="36" customHeight="1">
      <c r="B7" s="38" t="s">
        <v>110</v>
      </c>
      <c r="C7" s="103" t="s">
        <v>111</v>
      </c>
      <c r="D7" s="38" t="s">
        <v>107</v>
      </c>
      <c r="E7" s="101">
        <v>6</v>
      </c>
    </row>
    <row r="8" spans="2:5" ht="33.75" customHeight="1">
      <c r="B8" s="38" t="s">
        <v>112</v>
      </c>
      <c r="C8" s="103" t="s">
        <v>113</v>
      </c>
      <c r="D8" s="38" t="s">
        <v>107</v>
      </c>
      <c r="E8" s="101">
        <v>120</v>
      </c>
    </row>
    <row r="9" spans="2:5" ht="22.5" customHeight="1">
      <c r="B9" s="38" t="s">
        <v>114</v>
      </c>
      <c r="C9" s="103" t="s">
        <v>115</v>
      </c>
      <c r="D9" s="38" t="s">
        <v>107</v>
      </c>
      <c r="E9" s="101">
        <v>60</v>
      </c>
    </row>
    <row r="10" spans="2:5" ht="22.5" customHeight="1">
      <c r="B10" s="38" t="s">
        <v>116</v>
      </c>
      <c r="C10" s="103" t="s">
        <v>117</v>
      </c>
      <c r="D10" s="38" t="s">
        <v>107</v>
      </c>
      <c r="E10" s="101">
        <v>70</v>
      </c>
    </row>
    <row r="11" spans="2:5" ht="33.75" customHeight="1">
      <c r="B11" s="38" t="s">
        <v>118</v>
      </c>
      <c r="C11" s="103" t="s">
        <v>119</v>
      </c>
      <c r="D11" s="38" t="s">
        <v>107</v>
      </c>
      <c r="E11" s="101">
        <v>95</v>
      </c>
    </row>
    <row r="12" spans="2:5" ht="36" customHeight="1">
      <c r="B12" s="38" t="s">
        <v>120</v>
      </c>
      <c r="C12" s="103" t="s">
        <v>121</v>
      </c>
      <c r="D12" s="38" t="s">
        <v>122</v>
      </c>
      <c r="E12" s="101">
        <v>80</v>
      </c>
    </row>
    <row r="13" spans="2:5" ht="31.5" customHeight="1">
      <c r="B13" s="38" t="s">
        <v>123</v>
      </c>
      <c r="C13" s="103" t="s">
        <v>124</v>
      </c>
      <c r="D13" s="38" t="s">
        <v>122</v>
      </c>
      <c r="E13" s="101">
        <v>50</v>
      </c>
    </row>
    <row r="14" spans="2:5" ht="22.5" customHeight="1">
      <c r="B14" s="38" t="s">
        <v>125</v>
      </c>
      <c r="C14" s="103" t="s">
        <v>126</v>
      </c>
      <c r="D14" s="38" t="s">
        <v>127</v>
      </c>
      <c r="E14" s="101">
        <v>90</v>
      </c>
    </row>
    <row r="15" spans="2:5" ht="22.5" customHeight="1">
      <c r="B15" s="38" t="s">
        <v>128</v>
      </c>
      <c r="C15" s="103" t="s">
        <v>129</v>
      </c>
      <c r="D15" s="38" t="s">
        <v>130</v>
      </c>
      <c r="E15" s="101">
        <v>5.4</v>
      </c>
    </row>
    <row r="16" spans="2:5" ht="33" customHeight="1">
      <c r="B16" s="38" t="s">
        <v>131</v>
      </c>
      <c r="C16" s="103" t="s">
        <v>170</v>
      </c>
      <c r="D16" s="38" t="s">
        <v>107</v>
      </c>
      <c r="E16" s="101">
        <v>110</v>
      </c>
    </row>
    <row r="17" spans="2:5" ht="22.5" customHeight="1">
      <c r="B17" s="38" t="s">
        <v>132</v>
      </c>
      <c r="C17" s="103" t="s">
        <v>133</v>
      </c>
      <c r="D17" s="38" t="s">
        <v>134</v>
      </c>
      <c r="E17" s="101">
        <v>300</v>
      </c>
    </row>
    <row r="18" spans="2:5" ht="22.5" customHeight="1">
      <c r="B18" s="38" t="s">
        <v>135</v>
      </c>
      <c r="C18" s="103" t="s">
        <v>136</v>
      </c>
      <c r="D18" s="38" t="s">
        <v>107</v>
      </c>
      <c r="E18" s="101">
        <v>12.5</v>
      </c>
    </row>
    <row r="19" spans="2:5" ht="22.5" customHeight="1">
      <c r="B19" s="38" t="s">
        <v>137</v>
      </c>
      <c r="C19" s="103" t="s">
        <v>138</v>
      </c>
      <c r="D19" s="38" t="s">
        <v>15</v>
      </c>
      <c r="E19" s="101">
        <v>35</v>
      </c>
    </row>
    <row r="20" spans="2:5" ht="22.5" customHeight="1">
      <c r="B20" s="38" t="s">
        <v>139</v>
      </c>
      <c r="C20" s="103" t="s">
        <v>140</v>
      </c>
      <c r="D20" s="38" t="s">
        <v>15</v>
      </c>
      <c r="E20" s="101">
        <v>45</v>
      </c>
    </row>
    <row r="21" spans="2:5" ht="36" customHeight="1">
      <c r="B21" s="38" t="s">
        <v>141</v>
      </c>
      <c r="C21" s="103" t="s">
        <v>142</v>
      </c>
      <c r="D21" s="38" t="s">
        <v>37</v>
      </c>
      <c r="E21" s="101">
        <v>10</v>
      </c>
    </row>
    <row r="22" spans="2:5" ht="22.5" customHeight="1">
      <c r="B22" s="38" t="s">
        <v>143</v>
      </c>
      <c r="C22" s="103" t="s">
        <v>144</v>
      </c>
      <c r="D22" s="38" t="s">
        <v>15</v>
      </c>
      <c r="E22" s="101">
        <v>60</v>
      </c>
    </row>
    <row r="23" spans="2:5" ht="22.5" customHeight="1">
      <c r="B23" s="38" t="s">
        <v>145</v>
      </c>
      <c r="C23" s="103" t="s">
        <v>146</v>
      </c>
      <c r="D23" s="38" t="s">
        <v>147</v>
      </c>
      <c r="E23" s="101">
        <v>0.6</v>
      </c>
    </row>
    <row r="24" spans="2:5" ht="22.5" customHeight="1">
      <c r="B24" s="38" t="s">
        <v>148</v>
      </c>
      <c r="C24" s="103" t="s">
        <v>171</v>
      </c>
      <c r="D24" s="38" t="s">
        <v>15</v>
      </c>
      <c r="E24" s="101">
        <v>45</v>
      </c>
    </row>
    <row r="25" spans="2:5" ht="22.5" customHeight="1">
      <c r="B25" s="239" t="s">
        <v>149</v>
      </c>
      <c r="C25" s="241" t="s">
        <v>172</v>
      </c>
      <c r="D25" s="38" t="s">
        <v>38</v>
      </c>
      <c r="E25" s="101">
        <v>60</v>
      </c>
    </row>
    <row r="26" spans="2:5" ht="22.5" customHeight="1">
      <c r="B26" s="239"/>
      <c r="C26" s="243"/>
      <c r="D26" s="38" t="s">
        <v>173</v>
      </c>
      <c r="E26" s="101">
        <v>2.5</v>
      </c>
    </row>
    <row r="27" spans="2:5" ht="22.5" customHeight="1">
      <c r="B27" s="239"/>
      <c r="C27" s="242"/>
      <c r="D27" s="38" t="s">
        <v>107</v>
      </c>
      <c r="E27" s="101">
        <v>5</v>
      </c>
    </row>
    <row r="28" spans="2:5" ht="22.5" customHeight="1">
      <c r="B28" s="38" t="s">
        <v>150</v>
      </c>
      <c r="C28" s="103" t="s">
        <v>151</v>
      </c>
      <c r="D28" s="38" t="s">
        <v>37</v>
      </c>
      <c r="E28" s="101">
        <v>2</v>
      </c>
    </row>
    <row r="29" spans="2:5" ht="22.5" customHeight="1">
      <c r="B29" s="38" t="s">
        <v>152</v>
      </c>
      <c r="C29" s="103" t="s">
        <v>153</v>
      </c>
      <c r="D29" s="38" t="s">
        <v>15</v>
      </c>
      <c r="E29" s="101">
        <v>22.5</v>
      </c>
    </row>
    <row r="30" spans="2:5" ht="32.25" customHeight="1">
      <c r="B30" s="38" t="s">
        <v>154</v>
      </c>
      <c r="C30" s="103" t="s">
        <v>155</v>
      </c>
      <c r="D30" s="38" t="s">
        <v>37</v>
      </c>
      <c r="E30" s="101">
        <v>3.5</v>
      </c>
    </row>
    <row r="31" spans="2:5" ht="22.5" customHeight="1">
      <c r="B31" s="239" t="s">
        <v>156</v>
      </c>
      <c r="C31" s="241" t="s">
        <v>174</v>
      </c>
      <c r="D31" s="38" t="s">
        <v>37</v>
      </c>
      <c r="E31" s="101">
        <v>1.3</v>
      </c>
    </row>
    <row r="32" spans="2:5" ht="22.5" customHeight="1">
      <c r="B32" s="239"/>
      <c r="C32" s="242"/>
      <c r="D32" s="38" t="s">
        <v>38</v>
      </c>
      <c r="E32" s="101">
        <v>20</v>
      </c>
    </row>
    <row r="33" spans="2:5" ht="22.5" customHeight="1">
      <c r="B33" s="38" t="s">
        <v>157</v>
      </c>
      <c r="C33" s="103" t="s">
        <v>158</v>
      </c>
      <c r="D33" s="38" t="s">
        <v>107</v>
      </c>
      <c r="E33" s="101">
        <v>11</v>
      </c>
    </row>
    <row r="34" spans="2:5" ht="22.5" customHeight="1">
      <c r="B34" s="38" t="s">
        <v>159</v>
      </c>
      <c r="C34" s="103" t="s">
        <v>160</v>
      </c>
      <c r="D34" s="38" t="s">
        <v>38</v>
      </c>
      <c r="E34" s="101">
        <v>20</v>
      </c>
    </row>
    <row r="35" spans="2:5" ht="22.5" customHeight="1">
      <c r="B35" s="239" t="s">
        <v>161</v>
      </c>
      <c r="C35" s="240" t="s">
        <v>162</v>
      </c>
      <c r="D35" s="38" t="s">
        <v>37</v>
      </c>
      <c r="E35" s="101">
        <v>1.2</v>
      </c>
    </row>
    <row r="36" spans="2:5" ht="22.5" customHeight="1">
      <c r="B36" s="239"/>
      <c r="C36" s="240"/>
      <c r="D36" s="38" t="s">
        <v>38</v>
      </c>
      <c r="E36" s="101">
        <v>10.5</v>
      </c>
    </row>
    <row r="37" spans="2:5" ht="31.5" customHeight="1">
      <c r="B37" s="38" t="s">
        <v>163</v>
      </c>
      <c r="C37" s="103" t="s">
        <v>164</v>
      </c>
      <c r="D37" s="38" t="s">
        <v>37</v>
      </c>
      <c r="E37" s="101">
        <v>3.5</v>
      </c>
    </row>
    <row r="38" spans="2:5" ht="22.5" customHeight="1">
      <c r="B38" s="239" t="s">
        <v>165</v>
      </c>
      <c r="C38" s="241" t="s">
        <v>175</v>
      </c>
      <c r="D38" s="38" t="s">
        <v>38</v>
      </c>
      <c r="E38" s="101">
        <v>15</v>
      </c>
    </row>
    <row r="39" spans="2:5" ht="22.5" customHeight="1">
      <c r="B39" s="239"/>
      <c r="C39" s="242"/>
      <c r="D39" s="38" t="s">
        <v>37</v>
      </c>
      <c r="E39" s="101">
        <v>0.5</v>
      </c>
    </row>
    <row r="40" spans="2:5" ht="22.5" customHeight="1">
      <c r="B40" s="239" t="s">
        <v>166</v>
      </c>
      <c r="C40" s="240" t="s">
        <v>167</v>
      </c>
      <c r="D40" s="38" t="s">
        <v>38</v>
      </c>
      <c r="E40" s="101">
        <v>80</v>
      </c>
    </row>
    <row r="41" spans="2:5" ht="22.5" customHeight="1">
      <c r="B41" s="239"/>
      <c r="C41" s="240"/>
      <c r="D41" s="38" t="s">
        <v>37</v>
      </c>
      <c r="E41" s="101">
        <v>5</v>
      </c>
    </row>
    <row r="42" ht="15.75" customHeight="1">
      <c r="E42" s="102"/>
    </row>
    <row r="43" ht="33.75" customHeight="1">
      <c r="E43" s="102"/>
    </row>
    <row r="44" ht="12.75">
      <c r="E44" s="102"/>
    </row>
    <row r="45" ht="12.75">
      <c r="E45" s="102"/>
    </row>
    <row r="46" ht="12.75">
      <c r="E46" s="102"/>
    </row>
    <row r="47" ht="12.75">
      <c r="E47" s="102"/>
    </row>
    <row r="48" ht="12.75">
      <c r="E48" s="102"/>
    </row>
    <row r="49" ht="12.75">
      <c r="E49" s="102"/>
    </row>
    <row r="50" ht="12.75">
      <c r="E50" s="102"/>
    </row>
    <row r="51" ht="12.75">
      <c r="E51" s="102"/>
    </row>
    <row r="52" ht="12.75">
      <c r="E52" s="102"/>
    </row>
    <row r="53" ht="12.75">
      <c r="E53" s="102"/>
    </row>
    <row r="54" ht="12.75">
      <c r="E54" s="102"/>
    </row>
    <row r="55" ht="12.75">
      <c r="E55" s="102"/>
    </row>
    <row r="56" ht="12.75">
      <c r="E56" s="102"/>
    </row>
    <row r="57" ht="12.75">
      <c r="E57" s="102"/>
    </row>
    <row r="58" ht="12.75">
      <c r="E58" s="102"/>
    </row>
    <row r="59" ht="12.75">
      <c r="E59" s="102"/>
    </row>
  </sheetData>
  <sheetProtection/>
  <mergeCells count="11">
    <mergeCell ref="B38:B39"/>
    <mergeCell ref="B40:B41"/>
    <mergeCell ref="C40:C41"/>
    <mergeCell ref="C38:C39"/>
    <mergeCell ref="B2:E2"/>
    <mergeCell ref="C25:C27"/>
    <mergeCell ref="C31:C32"/>
    <mergeCell ref="B25:B27"/>
    <mergeCell ref="B31:B32"/>
    <mergeCell ref="B35:B36"/>
    <mergeCell ref="C35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25">
      <selection activeCell="H9" sqref="H9"/>
    </sheetView>
  </sheetViews>
  <sheetFormatPr defaultColWidth="9.140625" defaultRowHeight="12.75"/>
  <cols>
    <col min="2" max="2" width="8.421875" style="0" customWidth="1"/>
    <col min="3" max="3" width="64.7109375" style="0" customWidth="1"/>
    <col min="4" max="4" width="13.140625" style="0" customWidth="1"/>
    <col min="5" max="5" width="16.421875" style="0" customWidth="1"/>
    <col min="6" max="8" width="13.140625" style="0" customWidth="1"/>
    <col min="9" max="9" width="41.421875" style="0" customWidth="1"/>
    <col min="10" max="11" width="13.140625" style="0" customWidth="1"/>
  </cols>
  <sheetData>
    <row r="1" ht="18.75">
      <c r="B1" s="54"/>
    </row>
    <row r="2" spans="2:7" ht="15.75">
      <c r="B2" s="173" t="s">
        <v>200</v>
      </c>
      <c r="C2" s="173"/>
      <c r="D2" s="173"/>
      <c r="E2" s="173"/>
      <c r="F2" s="86"/>
      <c r="G2" s="86"/>
    </row>
    <row r="3" spans="2:7" ht="15.75">
      <c r="B3" s="192" t="s">
        <v>176</v>
      </c>
      <c r="C3" s="192"/>
      <c r="D3" s="192"/>
      <c r="E3" s="192"/>
      <c r="F3" s="86"/>
      <c r="G3" s="86"/>
    </row>
    <row r="4" ht="16.5" customHeight="1">
      <c r="B4" s="69"/>
    </row>
    <row r="5" spans="2:5" ht="54.75" customHeight="1">
      <c r="B5" s="104" t="s">
        <v>13</v>
      </c>
      <c r="C5" s="104" t="s">
        <v>177</v>
      </c>
      <c r="D5" s="104" t="s">
        <v>43</v>
      </c>
      <c r="E5" s="104" t="s">
        <v>178</v>
      </c>
    </row>
    <row r="6" spans="2:5" ht="33.75" customHeight="1">
      <c r="B6" s="38" t="s">
        <v>2</v>
      </c>
      <c r="C6" s="103" t="s">
        <v>179</v>
      </c>
      <c r="D6" s="38" t="s">
        <v>180</v>
      </c>
      <c r="E6" s="39">
        <v>40</v>
      </c>
    </row>
    <row r="7" spans="2:5" ht="33.75" customHeight="1">
      <c r="B7" s="38" t="s">
        <v>3</v>
      </c>
      <c r="C7" s="103" t="s">
        <v>181</v>
      </c>
      <c r="D7" s="38" t="s">
        <v>15</v>
      </c>
      <c r="E7" s="39">
        <v>25</v>
      </c>
    </row>
    <row r="8" spans="2:5" ht="33.75" customHeight="1">
      <c r="B8" s="38" t="s">
        <v>4</v>
      </c>
      <c r="C8" s="103" t="s">
        <v>182</v>
      </c>
      <c r="D8" s="38" t="s">
        <v>15</v>
      </c>
      <c r="E8" s="39">
        <v>30</v>
      </c>
    </row>
    <row r="9" spans="2:5" ht="65.25" customHeight="1">
      <c r="B9" s="38" t="s">
        <v>5</v>
      </c>
      <c r="C9" s="103" t="s">
        <v>183</v>
      </c>
      <c r="D9" s="38" t="s">
        <v>14</v>
      </c>
      <c r="E9" s="39">
        <v>240</v>
      </c>
    </row>
    <row r="10" spans="2:5" ht="65.25" customHeight="1">
      <c r="B10" s="38" t="s">
        <v>6</v>
      </c>
      <c r="C10" s="103" t="s">
        <v>184</v>
      </c>
      <c r="D10" s="38" t="s">
        <v>14</v>
      </c>
      <c r="E10" s="39">
        <v>300</v>
      </c>
    </row>
    <row r="11" spans="2:5" ht="33.75" customHeight="1">
      <c r="B11" s="38" t="s">
        <v>7</v>
      </c>
      <c r="C11" s="103" t="s">
        <v>185</v>
      </c>
      <c r="D11" s="38" t="s">
        <v>15</v>
      </c>
      <c r="E11" s="39">
        <v>5</v>
      </c>
    </row>
    <row r="12" spans="2:5" ht="18.75" customHeight="1">
      <c r="B12" s="239" t="s">
        <v>8</v>
      </c>
      <c r="C12" s="240" t="s">
        <v>186</v>
      </c>
      <c r="D12" s="38" t="s">
        <v>147</v>
      </c>
      <c r="E12" s="39">
        <v>3.5</v>
      </c>
    </row>
    <row r="13" spans="2:5" ht="19.5" customHeight="1">
      <c r="B13" s="239"/>
      <c r="C13" s="240"/>
      <c r="D13" s="38" t="s">
        <v>15</v>
      </c>
      <c r="E13" s="39">
        <v>15</v>
      </c>
    </row>
    <row r="14" spans="2:5" ht="22.5" customHeight="1">
      <c r="B14" s="38" t="s">
        <v>9</v>
      </c>
      <c r="C14" s="103" t="s">
        <v>187</v>
      </c>
      <c r="D14" s="38" t="s">
        <v>15</v>
      </c>
      <c r="E14" s="39">
        <v>8</v>
      </c>
    </row>
    <row r="15" spans="2:5" ht="33.75" customHeight="1">
      <c r="B15" s="38" t="s">
        <v>10</v>
      </c>
      <c r="C15" s="103" t="s">
        <v>188</v>
      </c>
      <c r="D15" s="38" t="s">
        <v>16</v>
      </c>
      <c r="E15" s="39">
        <v>80</v>
      </c>
    </row>
    <row r="16" spans="2:5" ht="47.25" customHeight="1">
      <c r="B16" s="38" t="s">
        <v>11</v>
      </c>
      <c r="C16" s="103" t="s">
        <v>189</v>
      </c>
      <c r="D16" s="38" t="s">
        <v>14</v>
      </c>
      <c r="E16" s="39">
        <v>200</v>
      </c>
    </row>
    <row r="17" spans="2:5" ht="33.75" customHeight="1">
      <c r="B17" s="38" t="s">
        <v>12</v>
      </c>
      <c r="C17" s="103" t="s">
        <v>190</v>
      </c>
      <c r="D17" s="38" t="s">
        <v>15</v>
      </c>
      <c r="E17" s="39">
        <v>15</v>
      </c>
    </row>
    <row r="18" ht="33.75" customHeight="1"/>
    <row r="19" spans="2:7" ht="15.75">
      <c r="B19" s="173" t="s">
        <v>200</v>
      </c>
      <c r="C19" s="173"/>
      <c r="D19" s="173"/>
      <c r="E19" s="173"/>
      <c r="F19" s="86"/>
      <c r="G19" s="86"/>
    </row>
    <row r="20" spans="2:7" ht="15.75">
      <c r="B20" s="192" t="s">
        <v>201</v>
      </c>
      <c r="C20" s="192"/>
      <c r="D20" s="192"/>
      <c r="E20" s="192"/>
      <c r="F20" s="86"/>
      <c r="G20" s="86"/>
    </row>
    <row r="21" spans="2:7" ht="15.75">
      <c r="B21" s="192" t="s">
        <v>202</v>
      </c>
      <c r="C21" s="192"/>
      <c r="D21" s="192"/>
      <c r="E21" s="192"/>
      <c r="F21" s="86"/>
      <c r="G21" s="86"/>
    </row>
    <row r="22" spans="2:7" ht="15.75">
      <c r="B22" s="73"/>
      <c r="C22" s="73"/>
      <c r="D22" s="73"/>
      <c r="E22" s="73"/>
      <c r="F22" s="86"/>
      <c r="G22" s="86"/>
    </row>
    <row r="23" spans="2:5" ht="54.75" customHeight="1">
      <c r="B23" s="104" t="s">
        <v>13</v>
      </c>
      <c r="C23" s="104" t="s">
        <v>177</v>
      </c>
      <c r="D23" s="104" t="s">
        <v>43</v>
      </c>
      <c r="E23" s="104" t="s">
        <v>178</v>
      </c>
    </row>
    <row r="24" spans="2:5" ht="22.5" customHeight="1">
      <c r="B24" s="38" t="s">
        <v>2</v>
      </c>
      <c r="C24" s="103" t="s">
        <v>191</v>
      </c>
      <c r="D24" s="38" t="s">
        <v>180</v>
      </c>
      <c r="E24" s="39">
        <v>40</v>
      </c>
    </row>
    <row r="25" spans="2:5" ht="22.5" customHeight="1">
      <c r="B25" s="38" t="s">
        <v>3</v>
      </c>
      <c r="C25" s="103" t="s">
        <v>192</v>
      </c>
      <c r="D25" s="38" t="s">
        <v>15</v>
      </c>
      <c r="E25" s="39">
        <v>25</v>
      </c>
    </row>
    <row r="26" spans="2:5" ht="22.5" customHeight="1">
      <c r="B26" s="38" t="s">
        <v>4</v>
      </c>
      <c r="C26" s="103" t="s">
        <v>193</v>
      </c>
      <c r="D26" s="38" t="s">
        <v>15</v>
      </c>
      <c r="E26" s="39">
        <v>30</v>
      </c>
    </row>
    <row r="27" spans="2:5" ht="56.25" customHeight="1">
      <c r="B27" s="38" t="s">
        <v>5</v>
      </c>
      <c r="C27" s="103" t="s">
        <v>194</v>
      </c>
      <c r="D27" s="38" t="s">
        <v>14</v>
      </c>
      <c r="E27" s="39">
        <v>240</v>
      </c>
    </row>
    <row r="28" spans="2:5" ht="52.5" customHeight="1">
      <c r="B28" s="38" t="s">
        <v>6</v>
      </c>
      <c r="C28" s="103" t="s">
        <v>195</v>
      </c>
      <c r="D28" s="38" t="s">
        <v>14</v>
      </c>
      <c r="E28" s="39">
        <v>300</v>
      </c>
    </row>
    <row r="29" spans="2:5" ht="22.5" customHeight="1">
      <c r="B29" s="38" t="s">
        <v>7</v>
      </c>
      <c r="C29" s="103" t="s">
        <v>196</v>
      </c>
      <c r="D29" s="38" t="s">
        <v>15</v>
      </c>
      <c r="E29" s="39">
        <v>5</v>
      </c>
    </row>
    <row r="30" spans="2:5" ht="22.5" customHeight="1">
      <c r="B30" s="239" t="s">
        <v>8</v>
      </c>
      <c r="C30" s="240" t="s">
        <v>197</v>
      </c>
      <c r="D30" s="38" t="s">
        <v>147</v>
      </c>
      <c r="E30" s="39">
        <v>3.5</v>
      </c>
    </row>
    <row r="31" spans="2:5" ht="22.5" customHeight="1">
      <c r="B31" s="239"/>
      <c r="C31" s="240"/>
      <c r="D31" s="38" t="s">
        <v>15</v>
      </c>
      <c r="E31" s="39">
        <v>15</v>
      </c>
    </row>
    <row r="32" spans="2:5" ht="22.5" customHeight="1">
      <c r="B32" s="38" t="s">
        <v>9</v>
      </c>
      <c r="C32" s="103" t="s">
        <v>187</v>
      </c>
      <c r="D32" s="38" t="s">
        <v>15</v>
      </c>
      <c r="E32" s="39">
        <v>8</v>
      </c>
    </row>
    <row r="33" spans="2:5" ht="22.5" customHeight="1">
      <c r="B33" s="38" t="s">
        <v>10</v>
      </c>
      <c r="C33" s="103" t="s">
        <v>198</v>
      </c>
      <c r="D33" s="38" t="s">
        <v>16</v>
      </c>
      <c r="E33" s="39">
        <v>80</v>
      </c>
    </row>
    <row r="34" spans="2:5" ht="22.5" customHeight="1">
      <c r="B34" s="38" t="s">
        <v>11</v>
      </c>
      <c r="C34" s="103" t="s">
        <v>199</v>
      </c>
      <c r="D34" s="38" t="s">
        <v>15</v>
      </c>
      <c r="E34" s="39">
        <v>15</v>
      </c>
    </row>
    <row r="40" ht="59.25" customHeight="1"/>
  </sheetData>
  <sheetProtection/>
  <mergeCells count="9">
    <mergeCell ref="B2:E2"/>
    <mergeCell ref="B3:E3"/>
    <mergeCell ref="B12:B13"/>
    <mergeCell ref="C12:C13"/>
    <mergeCell ref="B30:B31"/>
    <mergeCell ref="C30:C31"/>
    <mergeCell ref="B19:E19"/>
    <mergeCell ref="B20:E20"/>
    <mergeCell ref="B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E18" sqref="E18"/>
    </sheetView>
  </sheetViews>
  <sheetFormatPr defaultColWidth="9.140625" defaultRowHeight="12.75"/>
  <cols>
    <col min="3" max="3" width="41.00390625" style="0" customWidth="1"/>
    <col min="4" max="4" width="13.28125" style="0" customWidth="1"/>
    <col min="5" max="5" width="15.140625" style="0" customWidth="1"/>
  </cols>
  <sheetData>
    <row r="1" spans="2:5" ht="12.75">
      <c r="B1" s="33"/>
      <c r="C1" s="33"/>
      <c r="D1" s="33"/>
      <c r="E1" s="33"/>
    </row>
    <row r="2" spans="2:5" ht="12.75">
      <c r="B2" s="33"/>
      <c r="C2" s="33"/>
      <c r="D2" s="33"/>
      <c r="E2" s="33"/>
    </row>
    <row r="3" spans="2:8" ht="14.25">
      <c r="B3" s="244"/>
      <c r="C3" s="244"/>
      <c r="D3" s="244"/>
      <c r="E3" s="244"/>
      <c r="F3" s="37"/>
      <c r="G3" s="37"/>
      <c r="H3" s="37"/>
    </row>
    <row r="4" spans="2:6" ht="15.75">
      <c r="B4" s="173" t="s">
        <v>203</v>
      </c>
      <c r="C4" s="173"/>
      <c r="D4" s="173"/>
      <c r="E4" s="173"/>
      <c r="F4" s="86"/>
    </row>
    <row r="5" spans="2:5" ht="18.75">
      <c r="B5" s="245" t="s">
        <v>204</v>
      </c>
      <c r="C5" s="245"/>
      <c r="D5" s="245"/>
      <c r="E5" s="245"/>
    </row>
    <row r="6" spans="2:5" ht="18.75">
      <c r="B6" s="28"/>
      <c r="C6" s="28"/>
      <c r="D6" s="28"/>
      <c r="E6" s="28"/>
    </row>
    <row r="7" spans="2:5" ht="15.75">
      <c r="B7" s="33"/>
      <c r="C7" s="34"/>
      <c r="D7" s="34"/>
      <c r="E7" s="57"/>
    </row>
    <row r="8" spans="2:5" ht="66.75" customHeight="1">
      <c r="B8" s="32" t="s">
        <v>13</v>
      </c>
      <c r="C8" s="31" t="s">
        <v>29</v>
      </c>
      <c r="D8" s="32" t="s">
        <v>40</v>
      </c>
      <c r="E8" s="35" t="s">
        <v>44</v>
      </c>
    </row>
    <row r="9" spans="2:7" ht="18.75">
      <c r="B9" s="31" t="s">
        <v>2</v>
      </c>
      <c r="C9" s="27" t="s">
        <v>41</v>
      </c>
      <c r="D9" s="26" t="s">
        <v>42</v>
      </c>
      <c r="E9" s="36">
        <v>9.55</v>
      </c>
      <c r="F9" s="6"/>
      <c r="G9" s="6"/>
    </row>
    <row r="10" spans="2:7" ht="18.75">
      <c r="B10" s="31" t="s">
        <v>3</v>
      </c>
      <c r="C10" s="46" t="s">
        <v>55</v>
      </c>
      <c r="D10" s="26" t="s">
        <v>42</v>
      </c>
      <c r="E10" s="36">
        <v>9.09</v>
      </c>
      <c r="F10" s="6"/>
      <c r="G10" s="6"/>
    </row>
    <row r="11" spans="2:7" ht="18.75">
      <c r="B11" s="31" t="s">
        <v>4</v>
      </c>
      <c r="C11" s="46" t="s">
        <v>206</v>
      </c>
      <c r="D11" s="26" t="s">
        <v>205</v>
      </c>
      <c r="E11" s="36">
        <v>0.21</v>
      </c>
      <c r="F11" s="6"/>
      <c r="G11" s="6"/>
    </row>
    <row r="12" spans="2:7" ht="15.75">
      <c r="B12" s="29"/>
      <c r="C12" s="29"/>
      <c r="D12" s="30"/>
      <c r="E12" s="29"/>
      <c r="F12" s="6"/>
      <c r="G12" s="6"/>
    </row>
    <row r="13" spans="2:7" ht="12.75">
      <c r="B13" s="33"/>
      <c r="C13" s="33"/>
      <c r="D13" s="33"/>
      <c r="E13" s="33"/>
      <c r="F13" s="6"/>
      <c r="G13" s="6"/>
    </row>
  </sheetData>
  <sheetProtection/>
  <mergeCells count="3"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</cp:lastModifiedBy>
  <cp:lastPrinted>2021-03-09T11:30:10Z</cp:lastPrinted>
  <dcterms:created xsi:type="dcterms:W3CDTF">1996-10-08T23:32:33Z</dcterms:created>
  <dcterms:modified xsi:type="dcterms:W3CDTF">2024-04-03T11:10:31Z</dcterms:modified>
  <cp:category/>
  <cp:version/>
  <cp:contentType/>
  <cp:contentStatus/>
</cp:coreProperties>
</file>